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jorozcoz\AppData\Local\Microsoft\Windows\INetCache\Content.Outlook\IMFCX1IT\"/>
    </mc:Choice>
  </mc:AlternateContent>
  <xr:revisionPtr revIDLastSave="0" documentId="13_ncr:1_{73EE95CA-7DFD-4E5C-B2C2-04BD7ADD7158}" xr6:coauthVersionLast="47" xr6:coauthVersionMax="47" xr10:uidLastSave="{00000000-0000-0000-0000-000000000000}"/>
  <bookViews>
    <workbookView xWindow="-120" yWindow="-120" windowWidth="24240" windowHeight="13140" xr2:uid="{00000000-000D-0000-FFFF-FFFF00000000}"/>
  </bookViews>
  <sheets>
    <sheet name="Plan acción 2021" sheetId="4" r:id="rId1"/>
  </sheets>
  <externalReferences>
    <externalReference r:id="rId2"/>
    <externalReference r:id="rId3"/>
  </externalReferences>
  <definedNames>
    <definedName name="_xlnm._FilterDatabase" localSheetId="0" hidden="1">'Plan acción 2021'!$A$4:$AJ$7</definedName>
    <definedName name="EnfasisOb" localSheetId="0">'[1]Listas desplegables'!#REF!</definedName>
    <definedName name="EnfasisOb">'[1]Listas desplegables'!#REF!</definedName>
    <definedName name="Estado" localSheetId="0">'[1]Listas desplegables'!#REF!</definedName>
    <definedName name="Estado">'[1]Listas desplegables'!#REF!</definedName>
    <definedName name="Negocio">[2]Hoja2!$B$3:$B$9</definedName>
    <definedName name="Objestrategicos">'[1]Listas desplegables'!$A$3:$A$14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 i="4" l="1"/>
  <c r="J7" i="4" l="1"/>
</calcChain>
</file>

<file path=xl/sharedStrings.xml><?xml version="1.0" encoding="utf-8"?>
<sst xmlns="http://schemas.openxmlformats.org/spreadsheetml/2006/main" count="58" uniqueCount="54">
  <si>
    <t>Presupuesto en Millones de pesos</t>
  </si>
  <si>
    <t xml:space="preserve">Nombre del Proyecto o Plan </t>
  </si>
  <si>
    <t>Clasificación</t>
  </si>
  <si>
    <t>Negocio</t>
  </si>
  <si>
    <t>Descripción</t>
  </si>
  <si>
    <t>Objetivo Estratégico</t>
  </si>
  <si>
    <t>Tipo de presupuesto</t>
  </si>
  <si>
    <t xml:space="preserve">Unidad de medida de avance de la iniciativa </t>
  </si>
  <si>
    <t>Presupuesto
 Millones de $</t>
  </si>
  <si>
    <t>Descripción meta física y presupuestal</t>
  </si>
  <si>
    <t>VP Responsable</t>
  </si>
  <si>
    <t>Inversión</t>
  </si>
  <si>
    <t>Gestión Aguas Residuales</t>
  </si>
  <si>
    <t>Crecer en mercados y negocios</t>
  </si>
  <si>
    <t>Armonizar las relaciones con los grupos de interés externos</t>
  </si>
  <si>
    <t xml:space="preserve">Meta física
</t>
  </si>
  <si>
    <t>Planta de tratamiento Aguas Residuales Bello</t>
  </si>
  <si>
    <t>Proyecto de Infraestructura</t>
  </si>
  <si>
    <t>La Planta de Tratamiento Aguas Claras EPM es, desde su concepción, una obra de infraestructura sostenible, ambiental y socialmente, enfocado no solo en la construcción de infraestructura para el saneamiento del río Aburrá-Medellín, sino también en generar desarrollos urbanísticos y paisajísticos para la comunidad.</t>
  </si>
  <si>
    <t>Programa de Abastecimiento de Agua y Manejo
de Aguas Residuales en Zonas Rurales</t>
  </si>
  <si>
    <t xml:space="preserve">El proyecto contribuye al incremento de la cobertura de servicios
eficientes y sostenibles de abastecimiento de agua y manejo de aguas residuales en
comunidades rurales, a través de inversiones en infraestructura, desarrollo comunitario y
fortalecimiento institucional de prestadores, asistencia técnica y modelos de apoyo postconstrucción. </t>
  </si>
  <si>
    <t xml:space="preserve">VP de Agua y Saneamiento </t>
  </si>
  <si>
    <t>Gestión Aguas (potable y residuales)</t>
  </si>
  <si>
    <t>% de inversión</t>
  </si>
  <si>
    <t>% de avance físico</t>
  </si>
  <si>
    <t xml:space="preserve">VP proyectos e ingeniería </t>
  </si>
  <si>
    <t>Luis Fernando Yepes Sierra</t>
  </si>
  <si>
    <t xml:space="preserve">Responsable </t>
  </si>
  <si>
    <t>Mario Alejandro Cadavid</t>
  </si>
  <si>
    <t>Meta esperada de la iniciativa - 2021</t>
  </si>
  <si>
    <t>Interventoría a contratos de obra civil de redes de acueducto y alcantarillado..</t>
  </si>
  <si>
    <t>Consultoría</t>
  </si>
  <si>
    <t>Desarrollar e implementar programas de interventoría de diseños y obras civiles</t>
  </si>
  <si>
    <t>33% de avance en la facturación de la interventoría</t>
  </si>
  <si>
    <t>Funcionamiento</t>
  </si>
  <si>
    <t>% de ingreso</t>
  </si>
  <si>
    <t xml:space="preserve">El valor de los entregables o actividades efectivamente ejecutadas y  entregadas por  ANEPM  y  recibidas  a entera satisfacción  por EPM, multiplicado  por los precios unitarios pactados. </t>
  </si>
  <si>
    <t xml:space="preserve">Gestión, seguimiento  y control  de los diseños y las obras civiles; en la cual se realizará la gestión, seguimiento y control  diario,  semanal,  y  mensual  de  los  trabajos  ejecutados en los cuatros contratos de diseño y Obra Civil,  del seguimiento mensual de  calidad, ambiental, social, de aprovisionamientos y suministros, gestión de recursos, riesgos de los cuatro contratos de  diseño y obra  civil e  interventoría,  para  lo  cual  se  elaborarán informes como entregables.
El valor final del acta será el que resulte de multiplicar las actividades efectivamente ejecutadas y  entregadas, por los precios unitarios pactados, el valor de las actividades adicionales y extra que se acuerden; el valor de reconocimientos a que haya lugar y el valor de los reajustes que aplique, cumpliendo con los requisitos necesarios. </t>
  </si>
  <si>
    <t xml:space="preserve">Isabel Cristina Vargas </t>
  </si>
  <si>
    <t>Terminación de 2 obras en ejecución y una adquisición</t>
  </si>
  <si>
    <t>Terminación de 2 obras y una adquisición</t>
  </si>
  <si>
    <t>Terminación de los contratos de obra de Aracataca y Riofrío, y la adquisición de unidades de filtración para Puerto Caicedo</t>
  </si>
  <si>
    <t>* Aracataca: construcción del sistema de alcantarillado sanitario de los corregimientos de buenos aires y sampués
* Riofrío: mejoramiento y ampliación del sistema de alcantarillado y construcción de la ptar del corregimiento de Salónica
* Puerto Caicedo: Adquisición de 584 unidades de firltración individual.</t>
  </si>
  <si>
    <t>Ejecución del 100% de las actividades del sistema complementario de control de olores y los pendientes y defectos de la PTAR</t>
  </si>
  <si>
    <t>-Ejecución de los contratos para atención de pendientes y defectos resultantes del contrato de obra de la PTAR Aguas Claras.
-Contratación para la instalación de un sistema de control de olores complementario.
-Ingeniería y administración</t>
  </si>
  <si>
    <t xml:space="preserve">-Sistema de control de olores complementario para los tanques de aireación de la PTAR y la planta de secado térmico
-Atención pendientes y defectos PTAR
</t>
  </si>
  <si>
    <t xml:space="preserve">Evaluación </t>
  </si>
  <si>
    <t>Valor ejecutado</t>
  </si>
  <si>
    <t>%ejecutado</t>
  </si>
  <si>
    <t xml:space="preserve">Se realiza la  interventoría  técnica,  ambiental,  social  y  administrativa  a    cuatro  contratos celebrados por EPM de diagnóstico, diseño, construcción y reposición de Redes de Acueducto y Alcantarillado, acometidas y obras accesorias; velando por el  cumplimiento de las obligaciones adquiridas en los contratos, según lo establecido en el anexo técnico, condiciones particulares, especificaciones técnicas, especificaciones  ambientales, sociales, de seguridad y salud en el trabajo, entre otros; a través de una gestión, seguimiento y control oportuno y eficaz. 
Contrato 40 meses (incio </t>
  </si>
  <si>
    <t>Descripción meta física y presupuestal año 2021</t>
  </si>
  <si>
    <t>Se realizó la entrega oportuna de los informes diarios, semanales, mensuales y demas items contractuales (PMT, control de redes con CCTV y actualziación de elementos de red)  a EPM 
Se cuenta con 12 actas en el 2021 donde se puede ver la ejecución 
Valor acta No. 13 de diciembre  2022 COP 5.311.035.560 - valor acta No 1 de 14 de diciemnbre 2020 COP 583.463.202 = 4.889.158.693</t>
  </si>
  <si>
    <t>* Aracataca: construcción del sistema de alcantarillado sanitario de los corregimientos de buenos aires y sampués - Línea de impulsión (30 diciembre de 2021)
* Riofrío: mejoramiento y ampliación del sistema de alcantarillado y construcción de la ptar del corregimiento de Salónica (20 diciembre 2021)
* Puerto Caicedo: Adquisición de 584 unidades de firltración individual. (30 de diciembre de 2021)
La EBAR no se ejecutó</t>
  </si>
  <si>
    <t xml:space="preserve">Desplazamiento de la licitación para el control de olores , debido al cambio de alcance, por lo anterior fue necesario ajustar la información del anexo técnico,  para priorizar la contratación del sistema de respaldo de la PTAR, mientras se realizan estudios más detallados para el sistema de control de olores complementarios del secado térmico. 
Además el cambio de estrategia en la ejeución de los pendientes de instrumentación y control los cuales se ejecutaron con personal vinculado ditrectamente por ANEPM,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</si>
</sst>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quot;$&quot;* #,##0_-;\-&quot;$&quot;* #,##0_-;_-&quot;$&quot;* &quot;-&quot;??_-;_-@_-"/>
    <numFmt numFmtId="166" formatCode="_-* #,##0_-;\-* #,##0_-;_-* &quot;-&quot;??_-;_-@_-"/>
  </numFmts>
  <fonts count="6" x14ac:knownFonts="1">
    <font>
      <sz val="11"/>
      <color theme="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b/>
      <sz val="8"/>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50">
    <xf numFmtId="0" fontId="0" fillId="0" borderId="0" xfId="0"/>
    <xf numFmtId="0" fontId="2" fillId="0" borderId="0" xfId="0" applyFont="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top" wrapText="1"/>
    </xf>
    <xf numFmtId="0" fontId="2" fillId="0" borderId="0" xfId="0" applyFont="1" applyAlignment="1">
      <alignment horizontal="center" vertical="top" wrapText="1"/>
    </xf>
    <xf numFmtId="0" fontId="2" fillId="2" borderId="0" xfId="0" applyFont="1" applyFill="1" applyAlignment="1">
      <alignment horizontal="justify" vertical="top" wrapText="1"/>
    </xf>
    <xf numFmtId="164" fontId="3" fillId="0" borderId="0" xfId="2" applyFont="1" applyFill="1" applyAlignment="1">
      <alignment horizontal="justify" vertical="top" wrapText="1"/>
    </xf>
    <xf numFmtId="164" fontId="2" fillId="0" borderId="0" xfId="2" applyFont="1" applyAlignment="1">
      <alignment horizontal="justify" vertical="top" wrapText="1"/>
    </xf>
    <xf numFmtId="0" fontId="3" fillId="0" borderId="0" xfId="0" applyFont="1" applyFill="1" applyAlignment="1">
      <alignment horizontal="justify" vertical="top" wrapText="1"/>
    </xf>
    <xf numFmtId="0" fontId="2" fillId="0" borderId="0" xfId="0" applyFont="1" applyAlignment="1">
      <alignment horizontal="justify" vertical="top" wrapText="1"/>
    </xf>
    <xf numFmtId="0" fontId="2" fillId="0" borderId="0" xfId="0" applyFont="1" applyAlignment="1">
      <alignment horizontal="left" vertical="top" wrapText="1"/>
    </xf>
    <xf numFmtId="0" fontId="3" fillId="0" borderId="0" xfId="0" applyFont="1" applyFill="1" applyAlignment="1">
      <alignment horizontal="center" vertical="top" wrapText="1"/>
    </xf>
    <xf numFmtId="164" fontId="3" fillId="0" borderId="0" xfId="2" applyFont="1" applyFill="1" applyAlignment="1">
      <alignment horizontal="center" vertical="top" wrapText="1"/>
    </xf>
    <xf numFmtId="164" fontId="2" fillId="0" borderId="0" xfId="2" applyFont="1" applyAlignment="1">
      <alignment horizontal="center" vertical="top" wrapText="1"/>
    </xf>
    <xf numFmtId="0" fontId="5" fillId="2" borderId="0" xfId="0" applyFont="1" applyFill="1" applyAlignment="1">
      <alignment horizontal="center" vertical="top" wrapText="1"/>
    </xf>
    <xf numFmtId="0" fontId="4" fillId="0" borderId="0" xfId="0" applyFont="1" applyBorder="1" applyAlignment="1">
      <alignment horizontal="center" vertical="top" wrapText="1"/>
    </xf>
    <xf numFmtId="0" fontId="3" fillId="0" borderId="0" xfId="0" applyFont="1" applyFill="1" applyAlignment="1">
      <alignment horizontal="left" vertical="top" wrapText="1"/>
    </xf>
    <xf numFmtId="0" fontId="5" fillId="0" borderId="0" xfId="0" applyFont="1" applyFill="1" applyAlignment="1">
      <alignment horizontal="center" vertical="top" wrapText="1"/>
    </xf>
    <xf numFmtId="44"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5" fillId="2" borderId="1" xfId="0" applyFont="1" applyFill="1" applyBorder="1" applyAlignment="1">
      <alignment horizontal="left"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165" fontId="5" fillId="0" borderId="1" xfId="2" applyNumberFormat="1" applyFont="1" applyFill="1" applyBorder="1" applyAlignment="1">
      <alignment horizontal="center" vertical="center" wrapText="1"/>
    </xf>
    <xf numFmtId="0" fontId="5" fillId="2" borderId="0" xfId="0" applyFont="1" applyFill="1" applyAlignment="1">
      <alignment horizontal="center" vertical="center" wrapText="1"/>
    </xf>
    <xf numFmtId="0" fontId="3" fillId="3" borderId="1" xfId="0" applyFont="1" applyFill="1" applyBorder="1" applyAlignment="1">
      <alignment horizontal="center" vertical="top" wrapText="1"/>
    </xf>
    <xf numFmtId="3" fontId="3" fillId="3" borderId="1" xfId="0" applyNumberFormat="1" applyFont="1" applyFill="1" applyBorder="1" applyAlignment="1">
      <alignment horizontal="center" vertical="top" wrapText="1"/>
    </xf>
    <xf numFmtId="0" fontId="3" fillId="3" borderId="1" xfId="0"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9" fontId="5" fillId="0" borderId="1" xfId="1" applyNumberFormat="1" applyFont="1" applyFill="1" applyBorder="1" applyAlignment="1">
      <alignment horizontal="center" vertical="center" wrapText="1"/>
    </xf>
    <xf numFmtId="49" fontId="5" fillId="0" borderId="1" xfId="2" applyNumberFormat="1" applyFont="1" applyFill="1" applyBorder="1" applyAlignment="1">
      <alignment horizontal="justify"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9" fontId="5" fillId="0" borderId="1" xfId="3" applyFont="1" applyFill="1" applyBorder="1" applyAlignment="1">
      <alignment horizontal="center" vertical="center" wrapText="1"/>
    </xf>
    <xf numFmtId="164" fontId="5" fillId="0" borderId="1" xfId="2" applyFont="1" applyFill="1" applyBorder="1" applyAlignment="1">
      <alignment horizontal="center" vertical="center" wrapText="1"/>
    </xf>
    <xf numFmtId="3" fontId="3" fillId="3" borderId="0" xfId="0" applyNumberFormat="1" applyFont="1" applyFill="1" applyBorder="1" applyAlignment="1">
      <alignment horizontal="center" vertical="top" wrapText="1"/>
    </xf>
    <xf numFmtId="9" fontId="5" fillId="2" borderId="1" xfId="3" applyFont="1" applyFill="1" applyBorder="1" applyAlignment="1">
      <alignment horizontal="center" vertical="center" wrapText="1"/>
    </xf>
    <xf numFmtId="43" fontId="5" fillId="2" borderId="1" xfId="1" applyNumberFormat="1" applyFont="1" applyFill="1" applyBorder="1" applyAlignment="1">
      <alignment horizontal="center" vertical="center" wrapText="1"/>
    </xf>
    <xf numFmtId="0" fontId="5" fillId="0" borderId="1" xfId="0" applyFont="1" applyFill="1" applyBorder="1" applyAlignment="1">
      <alignment horizontal="left" vertical="top" wrapText="1"/>
    </xf>
    <xf numFmtId="9" fontId="5" fillId="2" borderId="1" xfId="3" applyNumberFormat="1" applyFont="1" applyFill="1" applyBorder="1" applyAlignment="1">
      <alignment horizontal="center" vertical="center" wrapText="1"/>
    </xf>
    <xf numFmtId="165" fontId="2" fillId="0" borderId="0" xfId="2" applyNumberFormat="1" applyFont="1" applyAlignment="1">
      <alignment horizontal="center" vertical="top" wrapText="1"/>
    </xf>
    <xf numFmtId="165" fontId="2" fillId="0" borderId="0" xfId="2" applyNumberFormat="1" applyFont="1" applyAlignment="1">
      <alignment horizontal="justify" vertical="top" wrapText="1"/>
    </xf>
    <xf numFmtId="165" fontId="2" fillId="0" borderId="0" xfId="0" applyNumberFormat="1" applyFont="1" applyAlignment="1">
      <alignment horizontal="center" vertical="top" wrapText="1"/>
    </xf>
    <xf numFmtId="41" fontId="5" fillId="2" borderId="1" xfId="0" applyNumberFormat="1" applyFont="1" applyFill="1" applyBorder="1" applyAlignment="1">
      <alignment horizontal="center" vertical="center" wrapText="1"/>
    </xf>
    <xf numFmtId="166" fontId="5" fillId="2" borderId="1" xfId="1" applyNumberFormat="1" applyFont="1" applyFill="1" applyBorder="1" applyAlignment="1">
      <alignment horizontal="center" vertical="center" wrapText="1"/>
    </xf>
    <xf numFmtId="0" fontId="3" fillId="0" borderId="0" xfId="0" applyFont="1" applyFill="1" applyAlignment="1">
      <alignment horizontal="left" vertical="top" wrapText="1"/>
    </xf>
    <xf numFmtId="0" fontId="4" fillId="0" borderId="0" xfId="0" applyFont="1" applyBorder="1" applyAlignment="1">
      <alignment horizontal="left" vertical="top" wrapText="1"/>
    </xf>
    <xf numFmtId="0" fontId="4" fillId="3" borderId="1" xfId="0" applyFont="1" applyFill="1" applyBorder="1" applyAlignment="1">
      <alignment horizontal="center" vertical="top"/>
    </xf>
    <xf numFmtId="0" fontId="4" fillId="3" borderId="1" xfId="0" applyFont="1" applyFill="1" applyBorder="1" applyAlignment="1">
      <alignment horizontal="center" vertical="top" wrapText="1"/>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jalejandro\DIRECCI&#211;N%20PLANEACI&#211;N%20AGUA%20Y%20SANEAMIENTO\Presupuesto%202019\Plan%20de%20acci&#243;n\Plan%20de%20Acci&#243;n%202019%20para%20seguimien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buritim/AppData/Local/Microsoft/Windows/INetCache/Content.Outlook/ET9K2X6K/Plan%20de%20Acci&#243;n%202019_VPE%20PeI_Enero_V3.0_DPEC%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amientos"/>
      <sheetName val="Plan acción 2019 Contraloría"/>
      <sheetName val="Plan acción 2019 O I"/>
      <sheetName val="C R 1027"/>
      <sheetName val="C R 1064"/>
      <sheetName val="C R 1033"/>
      <sheetName val="C R 1040"/>
      <sheetName val="C R 1053"/>
      <sheetName val="C R 1054"/>
      <sheetName val="C R 1056"/>
      <sheetName val="C R 1057"/>
      <sheetName val="C R 1066"/>
      <sheetName val="Listas desplegables"/>
      <sheetName val="Reporte 2018 (contralorí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str">
            <v>Incrementar el valor   para los grupos de interés.  </v>
          </cell>
        </row>
        <row r="4">
          <cell r="A4" t="str">
            <v>Crecer en mercados y negocios</v>
          </cell>
        </row>
        <row r="5">
          <cell r="A5" t="str">
            <v>Atender integralmente al cliente/usuario  entregando servicios con calidad</v>
          </cell>
        </row>
        <row r="6">
          <cell r="A6" t="str">
            <v>Armonizar las relaciones con los grupos de interés externos</v>
          </cell>
        </row>
        <row r="7">
          <cell r="A7" t="str">
            <v>Asegurar el flujo de caja requerido</v>
          </cell>
        </row>
        <row r="8">
          <cell r="A8" t="str">
            <v>Optimizar los procesos</v>
          </cell>
        </row>
        <row r="9">
          <cell r="A9" t="str">
            <v>Evaluar y gestionar la seguridad operacional</v>
          </cell>
        </row>
        <row r="10">
          <cell r="A10" t="str">
            <v>Optimizar el desarrollo de los proyectos</v>
          </cell>
        </row>
        <row r="11">
          <cell r="A11" t="str">
            <v>Desarrollar las capacidades organizacionales</v>
          </cell>
        </row>
        <row r="12">
          <cell r="A12" t="str">
            <v>Lograr la transformación cultural</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ow r="3">
          <cell r="B3" t="str">
            <v>Distribución</v>
          </cell>
        </row>
        <row r="4">
          <cell r="B4" t="str">
            <v xml:space="preserve">Transmisión </v>
          </cell>
        </row>
        <row r="5">
          <cell r="B5" t="str">
            <v>Transmisión/Distribución</v>
          </cell>
        </row>
        <row r="6">
          <cell r="B6" t="str">
            <v>Gestión Aguas Residuales</v>
          </cell>
        </row>
        <row r="7">
          <cell r="B7" t="str">
            <v>Provisión Aguas</v>
          </cell>
        </row>
        <row r="8">
          <cell r="B8" t="str">
            <v>Provisión Aguas/Gestión Aguas Residuales</v>
          </cell>
        </row>
        <row r="9">
          <cell r="B9" t="str">
            <v>Gas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6"/>
  <sheetViews>
    <sheetView showGridLines="0" tabSelected="1" zoomScale="120" zoomScaleNormal="120" zoomScaleSheetLayoutView="86" workbookViewId="0">
      <pane ySplit="4" topLeftCell="A5" activePane="bottomLeft" state="frozen"/>
      <selection activeCell="F1" sqref="F1"/>
      <selection pane="bottomLeft" activeCell="A5" sqref="A5"/>
    </sheetView>
  </sheetViews>
  <sheetFormatPr baseColWidth="10" defaultColWidth="45.81640625" defaultRowHeight="10.5" x14ac:dyDescent="0.35"/>
  <cols>
    <col min="1" max="1" width="19" style="10" customWidth="1"/>
    <col min="2" max="2" width="11.1796875" style="4" customWidth="1"/>
    <col min="3" max="3" width="10.26953125" style="4" customWidth="1"/>
    <col min="4" max="4" width="60.6328125" style="9" customWidth="1"/>
    <col min="5" max="5" width="16.26953125" style="10" customWidth="1"/>
    <col min="6" max="6" width="18.81640625" style="9" customWidth="1"/>
    <col min="7" max="7" width="11.453125" style="4" customWidth="1"/>
    <col min="8" max="8" width="13.36328125" style="4" customWidth="1"/>
    <col min="9" max="9" width="13.1796875" style="4" customWidth="1"/>
    <col min="10" max="10" width="16.453125" style="13" bestFit="1" customWidth="1"/>
    <col min="11" max="11" width="33.81640625" style="7" customWidth="1"/>
    <col min="12" max="12" width="12.453125" style="4" customWidth="1"/>
    <col min="13" max="13" width="70" style="5" customWidth="1"/>
    <col min="14" max="14" width="25" style="3" customWidth="1"/>
    <col min="15" max="16" width="13" style="3" customWidth="1"/>
    <col min="17" max="17" width="51.1796875" style="3" customWidth="1"/>
    <col min="18" max="36" width="45.81640625" style="3"/>
    <col min="37" max="16384" width="45.81640625" style="4"/>
  </cols>
  <sheetData>
    <row r="1" spans="1:36" x14ac:dyDescent="0.35">
      <c r="A1" s="46"/>
      <c r="B1" s="46"/>
      <c r="C1" s="11"/>
      <c r="E1" s="16"/>
      <c r="F1" s="8"/>
      <c r="G1" s="11"/>
      <c r="H1" s="11"/>
      <c r="I1" s="11"/>
      <c r="J1" s="12"/>
      <c r="K1" s="6"/>
    </row>
    <row r="2" spans="1:36" x14ac:dyDescent="0.35">
      <c r="A2" s="47" t="s">
        <v>0</v>
      </c>
      <c r="B2" s="47"/>
      <c r="C2" s="15"/>
      <c r="D2" s="8"/>
      <c r="E2" s="16"/>
      <c r="F2" s="8"/>
      <c r="G2" s="11"/>
      <c r="H2" s="11"/>
      <c r="I2" s="11"/>
      <c r="K2" s="6"/>
    </row>
    <row r="3" spans="1:36" x14ac:dyDescent="0.35">
      <c r="A3" s="26"/>
      <c r="B3" s="26"/>
      <c r="C3" s="26"/>
      <c r="D3" s="26"/>
      <c r="E3" s="26"/>
      <c r="F3" s="26"/>
      <c r="G3" s="26"/>
      <c r="H3" s="26"/>
      <c r="I3" s="48">
        <v>2021</v>
      </c>
      <c r="J3" s="48"/>
      <c r="K3" s="49"/>
      <c r="L3" s="26"/>
      <c r="M3" s="27"/>
      <c r="N3" s="27"/>
      <c r="O3" s="36"/>
      <c r="P3" s="36"/>
    </row>
    <row r="4" spans="1:36" s="1" customFormat="1" ht="41" customHeight="1" x14ac:dyDescent="0.35">
      <c r="A4" s="28" t="s">
        <v>1</v>
      </c>
      <c r="B4" s="28" t="s">
        <v>2</v>
      </c>
      <c r="C4" s="28" t="s">
        <v>3</v>
      </c>
      <c r="D4" s="28" t="s">
        <v>4</v>
      </c>
      <c r="E4" s="28" t="s">
        <v>5</v>
      </c>
      <c r="F4" s="28" t="s">
        <v>29</v>
      </c>
      <c r="G4" s="28" t="s">
        <v>6</v>
      </c>
      <c r="H4" s="28" t="s">
        <v>7</v>
      </c>
      <c r="I4" s="29" t="s">
        <v>15</v>
      </c>
      <c r="J4" s="29" t="s">
        <v>8</v>
      </c>
      <c r="K4" s="29" t="s">
        <v>9</v>
      </c>
      <c r="L4" s="28" t="s">
        <v>10</v>
      </c>
      <c r="M4" s="29" t="s">
        <v>50</v>
      </c>
      <c r="N4" s="29" t="s">
        <v>27</v>
      </c>
      <c r="O4" s="29" t="s">
        <v>47</v>
      </c>
      <c r="P4" s="29" t="s">
        <v>48</v>
      </c>
      <c r="Q4" s="29" t="s">
        <v>46</v>
      </c>
      <c r="R4" s="2"/>
      <c r="S4" s="2"/>
      <c r="T4" s="2"/>
      <c r="U4" s="2"/>
      <c r="V4" s="2"/>
      <c r="W4" s="2"/>
      <c r="X4" s="2"/>
      <c r="Y4" s="2"/>
      <c r="Z4" s="2"/>
      <c r="AA4" s="2"/>
      <c r="AB4" s="2"/>
      <c r="AC4" s="2"/>
      <c r="AD4" s="2"/>
      <c r="AE4" s="2"/>
      <c r="AF4" s="2"/>
      <c r="AG4" s="2"/>
      <c r="AH4" s="2"/>
      <c r="AI4" s="2"/>
      <c r="AJ4" s="2"/>
    </row>
    <row r="5" spans="1:36" s="25" customFormat="1" ht="90" customHeight="1" x14ac:dyDescent="0.35">
      <c r="A5" s="19" t="s">
        <v>19</v>
      </c>
      <c r="B5" s="18" t="s">
        <v>17</v>
      </c>
      <c r="C5" s="19" t="s">
        <v>22</v>
      </c>
      <c r="D5" s="20" t="s">
        <v>20</v>
      </c>
      <c r="E5" s="21" t="s">
        <v>14</v>
      </c>
      <c r="F5" s="22" t="s">
        <v>39</v>
      </c>
      <c r="G5" s="19" t="s">
        <v>11</v>
      </c>
      <c r="H5" s="19" t="s">
        <v>23</v>
      </c>
      <c r="I5" s="23" t="s">
        <v>40</v>
      </c>
      <c r="J5" s="24">
        <v>19450</v>
      </c>
      <c r="K5" s="22" t="s">
        <v>41</v>
      </c>
      <c r="L5" s="19" t="s">
        <v>21</v>
      </c>
      <c r="M5" s="22" t="s">
        <v>42</v>
      </c>
      <c r="N5" s="19" t="s">
        <v>28</v>
      </c>
      <c r="O5" s="45">
        <v>21414.165571000001</v>
      </c>
      <c r="P5" s="37">
        <v>1.1009853764010284</v>
      </c>
      <c r="Q5" s="22" t="s">
        <v>52</v>
      </c>
    </row>
    <row r="6" spans="1:36" s="14" customFormat="1" ht="74.25" customHeight="1" x14ac:dyDescent="0.35">
      <c r="A6" s="19" t="s">
        <v>16</v>
      </c>
      <c r="B6" s="18" t="s">
        <v>17</v>
      </c>
      <c r="C6" s="19" t="s">
        <v>12</v>
      </c>
      <c r="D6" s="20" t="s">
        <v>18</v>
      </c>
      <c r="E6" s="21" t="s">
        <v>13</v>
      </c>
      <c r="F6" s="20" t="s">
        <v>43</v>
      </c>
      <c r="G6" s="19" t="s">
        <v>11</v>
      </c>
      <c r="H6" s="19" t="s">
        <v>24</v>
      </c>
      <c r="I6" s="30">
        <v>1</v>
      </c>
      <c r="J6" s="24">
        <f>59913+1165*0</f>
        <v>59913</v>
      </c>
      <c r="K6" s="31" t="s">
        <v>44</v>
      </c>
      <c r="L6" s="32" t="s">
        <v>25</v>
      </c>
      <c r="M6" s="31" t="s">
        <v>45</v>
      </c>
      <c r="N6" s="19" t="s">
        <v>26</v>
      </c>
      <c r="O6" s="44">
        <v>12743.931969899999</v>
      </c>
      <c r="P6" s="40">
        <v>0.21270729173802011</v>
      </c>
      <c r="Q6" s="22" t="s">
        <v>53</v>
      </c>
    </row>
    <row r="7" spans="1:36" s="17" customFormat="1" ht="97.5" customHeight="1" x14ac:dyDescent="0.35">
      <c r="A7" s="32" t="s">
        <v>30</v>
      </c>
      <c r="B7" s="32" t="s">
        <v>31</v>
      </c>
      <c r="C7" s="32" t="s">
        <v>22</v>
      </c>
      <c r="D7" s="33" t="s">
        <v>49</v>
      </c>
      <c r="E7" s="32" t="s">
        <v>32</v>
      </c>
      <c r="F7" s="33" t="s">
        <v>33</v>
      </c>
      <c r="G7" s="32" t="s">
        <v>34</v>
      </c>
      <c r="H7" s="32" t="s">
        <v>35</v>
      </c>
      <c r="I7" s="34">
        <v>0.33</v>
      </c>
      <c r="J7" s="35">
        <f>4889865372.28255/1000000</f>
        <v>4889.8653722825502</v>
      </c>
      <c r="K7" s="31" t="s">
        <v>36</v>
      </c>
      <c r="L7" s="32" t="s">
        <v>21</v>
      </c>
      <c r="M7" s="33" t="s">
        <v>37</v>
      </c>
      <c r="N7" s="19" t="s">
        <v>38</v>
      </c>
      <c r="O7" s="38">
        <v>4889.1586930000003</v>
      </c>
      <c r="P7" s="40">
        <v>0.99985548083050391</v>
      </c>
      <c r="Q7" s="39" t="s">
        <v>51</v>
      </c>
    </row>
    <row r="11" spans="1:36" x14ac:dyDescent="0.35">
      <c r="M11" s="41"/>
    </row>
    <row r="12" spans="1:36" x14ac:dyDescent="0.35">
      <c r="M12" s="42"/>
    </row>
    <row r="13" spans="1:36" x14ac:dyDescent="0.35">
      <c r="G13" s="43"/>
      <c r="M13" s="42"/>
    </row>
    <row r="14" spans="1:36" x14ac:dyDescent="0.35">
      <c r="M14" s="42"/>
    </row>
    <row r="15" spans="1:36" x14ac:dyDescent="0.35">
      <c r="M15" s="42"/>
    </row>
    <row r="16" spans="1:36" x14ac:dyDescent="0.35">
      <c r="M16" s="42"/>
    </row>
  </sheetData>
  <mergeCells count="3">
    <mergeCell ref="A1:B1"/>
    <mergeCell ref="A2:B2"/>
    <mergeCell ref="I3:K3"/>
  </mergeCells>
  <dataValidations count="2">
    <dataValidation type="list" allowBlank="1" showInputMessage="1" showErrorMessage="1" sqref="C5:C6" xr:uid="{00000000-0002-0000-0000-000000000000}">
      <formula1>Negocio</formula1>
    </dataValidation>
    <dataValidation type="list" showInputMessage="1" showErrorMessage="1" prompt="Seleccione el objetivo Estratégico sobre el cual se produce el mayor impacto al ejecutar el proyecto o Plan de mejora de procesos, teniendo en cuenta la descripción de cada objetivo." sqref="E5:E6" xr:uid="{00000000-0002-0000-0000-000001000000}">
      <formula1>Objestrategicos</formula1>
    </dataValidation>
  </dataValidations>
  <pageMargins left="0.7" right="0.7" top="0.75" bottom="0.75" header="0.3" footer="0.3"/>
  <pageSetup paperSize="9"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6E0CB43E7819048A59CBC907AC07B58" ma:contentTypeVersion="8" ma:contentTypeDescription="Crear nuevo documento." ma:contentTypeScope="" ma:versionID="efe2730e2c44aca94463aa17ff8fd698">
  <xsd:schema xmlns:xsd="http://www.w3.org/2001/XMLSchema" xmlns:xs="http://www.w3.org/2001/XMLSchema" xmlns:p="http://schemas.microsoft.com/office/2006/metadata/properties" xmlns:ns3="c43d43f0-1636-452a-963d-9065893c4afa" targetNamespace="http://schemas.microsoft.com/office/2006/metadata/properties" ma:root="true" ma:fieldsID="65a6a9193359bbd369b554e14987d666" ns3:_="">
    <xsd:import namespace="c43d43f0-1636-452a-963d-9065893c4af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3d43f0-1636-452a-963d-9065893c4af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D1C282-8D38-483B-9B39-A322F9727505}">
  <ds:schemaRefs>
    <ds:schemaRef ds:uri="http://purl.org/dc/elements/1.1/"/>
    <ds:schemaRef ds:uri="http://schemas.microsoft.com/office/infopath/2007/PartnerControls"/>
    <ds:schemaRef ds:uri="http://schemas.microsoft.com/office/2006/documentManagement/types"/>
    <ds:schemaRef ds:uri="http://purl.org/dc/dcmitype/"/>
    <ds:schemaRef ds:uri="http://www.w3.org/XML/1998/namespace"/>
    <ds:schemaRef ds:uri="http://purl.org/dc/terms/"/>
    <ds:schemaRef ds:uri="http://schemas.openxmlformats.org/package/2006/metadata/core-properties"/>
    <ds:schemaRef ds:uri="c43d43f0-1636-452a-963d-9065893c4afa"/>
    <ds:schemaRef ds:uri="http://schemas.microsoft.com/office/2006/metadata/properties"/>
  </ds:schemaRefs>
</ds:datastoreItem>
</file>

<file path=customXml/itemProps2.xml><?xml version="1.0" encoding="utf-8"?>
<ds:datastoreItem xmlns:ds="http://schemas.openxmlformats.org/officeDocument/2006/customXml" ds:itemID="{E2DF19A3-CB8D-4913-AF9E-71B3A9FC3D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3d43f0-1636-452a-963d-9065893c4a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04A34E-FDA8-4D7B-A911-355E66E92E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acción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EPM</dc:creator>
  <cp:lastModifiedBy>JHON JAIRO OROZCO ZAPATA</cp:lastModifiedBy>
  <cp:revision>0</cp:revision>
  <cp:lastPrinted>2022-06-01T15:30:30Z</cp:lastPrinted>
  <dcterms:created xsi:type="dcterms:W3CDTF">2019-01-21T16:45:23Z</dcterms:created>
  <dcterms:modified xsi:type="dcterms:W3CDTF">2022-06-01T15:44:09Z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y_tag_name">
    <vt:lpwstr>MetaClean sync </vt:lpwstr>
  </property>
  <property fmtid="{D5CDD505-2E9C-101B-9397-08002B2CF9AE}" pid="3" name="ContentTypeId">
    <vt:lpwstr>0x01010046E0CB43E7819048A59CBC907AC07B58</vt:lpwstr>
  </property>
  <property fmtid="{D5CDD505-2E9C-101B-9397-08002B2CF9AE}" pid="4" name="MSIP_Label_666bb131-2344-48ed-84db-fe1e84a9fae2_Enabled">
    <vt:lpwstr>true</vt:lpwstr>
  </property>
  <property fmtid="{D5CDD505-2E9C-101B-9397-08002B2CF9AE}" pid="5" name="MSIP_Label_666bb131-2344-48ed-84db-fe1e84a9fae2_SetDate">
    <vt:lpwstr>2022-05-10T15:45:52Z</vt:lpwstr>
  </property>
  <property fmtid="{D5CDD505-2E9C-101B-9397-08002B2CF9AE}" pid="6" name="MSIP_Label_666bb131-2344-48ed-84db-fe1e84a9fae2_Method">
    <vt:lpwstr>Standard</vt:lpwstr>
  </property>
  <property fmtid="{D5CDD505-2E9C-101B-9397-08002B2CF9AE}" pid="7" name="MSIP_Label_666bb131-2344-48ed-84db-fe1e84a9fae2_Name">
    <vt:lpwstr>666bb131-2344-48ed-84db-fe1e84a9fae2</vt:lpwstr>
  </property>
  <property fmtid="{D5CDD505-2E9C-101B-9397-08002B2CF9AE}" pid="8" name="MSIP_Label_666bb131-2344-48ed-84db-fe1e84a9fae2_SiteId">
    <vt:lpwstr>bf1ce8b5-5d39-4bc5-ad6e-07b3e4d7d67a</vt:lpwstr>
  </property>
  <property fmtid="{D5CDD505-2E9C-101B-9397-08002B2CF9AE}" pid="9" name="MSIP_Label_666bb131-2344-48ed-84db-fe1e84a9fae2_ActionId">
    <vt:lpwstr>c08d4b18-5047-43ae-8fb9-984e141f0409</vt:lpwstr>
  </property>
  <property fmtid="{D5CDD505-2E9C-101B-9397-08002B2CF9AE}" pid="10" name="MSIP_Label_666bb131-2344-48ed-84db-fe1e84a9fae2_ContentBits">
    <vt:lpwstr>0</vt:lpwstr>
  </property>
</Properties>
</file>