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66925"/>
  <mc:AlternateContent xmlns:mc="http://schemas.openxmlformats.org/markup-compatibility/2006">
    <mc:Choice Requires="x15">
      <x15ac:absPath xmlns:x15ac="http://schemas.microsoft.com/office/spreadsheetml/2010/11/ac" url="C:\Users\mcarmonz\Desktop\"/>
    </mc:Choice>
  </mc:AlternateContent>
  <xr:revisionPtr revIDLastSave="0" documentId="8_{2756E829-6DA2-4964-9243-95640BF413F1}" xr6:coauthVersionLast="46" xr6:coauthVersionMax="46" xr10:uidLastSave="{00000000-0000-0000-0000-000000000000}"/>
  <workbookProtection workbookAlgorithmName="SHA-512" workbookHashValue="O902cdbJ3rWZOT2ZEoMxLqq4pNekoHU04cpurW0p2uh16av2dijn69FKE0+yticZwufrQKr/lkccO0b6LUkuzA==" workbookSaltValue="OP1vP49u6RnqFH7URdKQNQ==" workbookSpinCount="100000" lockStructure="1"/>
  <bookViews>
    <workbookView xWindow="-120" yWindow="-120" windowWidth="20730" windowHeight="11160" activeTab="2" xr2:uid="{00000000-000D-0000-FFFF-FFFF00000000}"/>
  </bookViews>
  <sheets>
    <sheet name="Instructivo" sheetId="5" r:id="rId1"/>
    <sheet name="Criterios Contractuales" sheetId="3" state="hidden" r:id="rId2"/>
    <sheet name="Evaluación de Desempeño" sheetId="1" r:id="rId3"/>
    <sheet name="CriteriosT" sheetId="2" state="hidden" r:id="rId4"/>
  </sheets>
  <externalReferences>
    <externalReference r:id="rId5"/>
    <externalReference r:id="rId6"/>
  </externalReferences>
  <definedNames>
    <definedName name="_xlnm.Print_Area" localSheetId="2">'Evaluación de Desempeño'!$B$1:$M$57</definedName>
    <definedName name="contractual">[1]Plantilla!$B$35:$E$36</definedName>
    <definedName name="IMCalidad">[1]Plantilla!$F$28:$F$29</definedName>
    <definedName name="IMCCalidad">[1]Plantilla!$G$28:$G$29</definedName>
    <definedName name="IMCContractual">[1]Plantilla!$G$35:$G$36</definedName>
    <definedName name="IMContractual">[1]Plantilla!$F$35:$F$36</definedName>
    <definedName name="IMCPlazo">[1]Plantilla!$G$21:$G$24</definedName>
    <definedName name="IMPlazo">[1]Plantilla!$F$21:$F$24</definedName>
    <definedName name="Tipo_contrato" localSheetId="2">[2]Criterios!$C$2:$G$2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9" i="1" l="1"/>
  <c r="L20" i="1" l="1"/>
  <c r="L19" i="1"/>
  <c r="G34" i="1" l="1"/>
  <c r="G24" i="1" l="1"/>
  <c r="L24" i="1" s="1"/>
  <c r="G20" i="1"/>
  <c r="G36" i="1"/>
  <c r="K36" i="1" s="1"/>
  <c r="G35" i="1"/>
  <c r="K34" i="1"/>
  <c r="K35" i="1" l="1"/>
  <c r="L34" i="1" s="1"/>
  <c r="L38" i="1" s="1"/>
  <c r="L42" i="1" s="1"/>
  <c r="L44" i="1" s="1"/>
  <c r="I26" i="1" l="1"/>
  <c r="I27" i="1"/>
  <c r="I2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HECTOR JAVIER MUNERA BEDOYA</author>
  </authors>
  <commentList>
    <comment ref="J36" authorId="0" shapeId="0" xr:uid="{9278DB29-3923-4DF6-8343-EEF04CA043EC}">
      <text>
        <r>
          <rPr>
            <sz val="16"/>
            <color indexed="81"/>
            <rFont val="Tahoma"/>
            <family val="2"/>
          </rPr>
          <t xml:space="preserve">Rango ILI      ILI contrato       % asignar
0,00 - 0,75          12                100%
0,75 - 1,50           9                  75%
1,50 - 2,25           6                  50%
2,25 - 3,00           3                  25%
&gt; 3,00                 0                   0%
</t>
        </r>
      </text>
    </comment>
  </commentList>
</comments>
</file>

<file path=xl/sharedStrings.xml><?xml version="1.0" encoding="utf-8"?>
<sst xmlns="http://schemas.openxmlformats.org/spreadsheetml/2006/main" count="257" uniqueCount="193">
  <si>
    <t>DATOS GENERALES DEL CONTRATISTA A EVALUAR</t>
  </si>
  <si>
    <t>Contratista:</t>
  </si>
  <si>
    <t>C.C. o NIT:</t>
  </si>
  <si>
    <t>N° de Contrato:</t>
  </si>
  <si>
    <t>Tipo de Contrato:</t>
  </si>
  <si>
    <t>SUMINISTRO</t>
  </si>
  <si>
    <t>Objeto del
contrato:</t>
  </si>
  <si>
    <t>COMPRA VENTA DE BIENES</t>
  </si>
  <si>
    <t>CONSULTORIA</t>
  </si>
  <si>
    <t>OBRA PÚBLICA</t>
  </si>
  <si>
    <t>PRESTACIÓN DE SERVICIOS</t>
  </si>
  <si>
    <t>Contractual</t>
  </si>
  <si>
    <t>Plazo</t>
  </si>
  <si>
    <t>Calidad</t>
  </si>
  <si>
    <t>Ambiental</t>
  </si>
  <si>
    <t>Social</t>
  </si>
  <si>
    <t>Laboral</t>
  </si>
  <si>
    <t>Financiero</t>
  </si>
  <si>
    <t>Documental</t>
  </si>
  <si>
    <t>ANS</t>
  </si>
  <si>
    <t>Cumplimiento en la ejecución de obras</t>
  </si>
  <si>
    <t>Conformidad del funcionamiento</t>
  </si>
  <si>
    <t>Política Ambiental y RS</t>
  </si>
  <si>
    <t>Plan de Impacto Comunitario o Social</t>
  </si>
  <si>
    <t>Cert. laborales</t>
  </si>
  <si>
    <t>Pres. de Estados Financieros (E.S.F. y E.R.I)</t>
  </si>
  <si>
    <t>Póliza de Cumplimiento</t>
  </si>
  <si>
    <t>Hito(s)</t>
  </si>
  <si>
    <t>Cumplimiento en la prestación de servicios</t>
  </si>
  <si>
    <t>Estabilidad y calidad de la Obra</t>
  </si>
  <si>
    <t>Plan de Mejora Ambiental</t>
  </si>
  <si>
    <t>Cert. Aportes a Seguridad Social y Parafiscales</t>
  </si>
  <si>
    <t>Presentación de Balance de Apertura</t>
  </si>
  <si>
    <t>Garantía de Calidad y Correcto Funcionamiento</t>
  </si>
  <si>
    <t>Cumplimiento en la entrega de bienes</t>
  </si>
  <si>
    <t>Calidad del Servicio</t>
  </si>
  <si>
    <t>Cert. SG-SST</t>
  </si>
  <si>
    <t>Indicador de Liquidez</t>
  </si>
  <si>
    <t>Póliza de Respónsabilidad Civil y Extracontractual</t>
  </si>
  <si>
    <t>Entrega(s)</t>
  </si>
  <si>
    <t>Cumplimiento en la compraventa de bienes y/o servicios</t>
  </si>
  <si>
    <t>Conformidad del Soporte y Mmto</t>
  </si>
  <si>
    <t>Cert. de Paz y Salvos, Liquidación y/o Revisión Fiscal</t>
  </si>
  <si>
    <t>Índice de Endeudamiento</t>
  </si>
  <si>
    <t>Póliza de Seguro de Vida Colectivo</t>
  </si>
  <si>
    <t>Cobertura en el Servicio</t>
  </si>
  <si>
    <t>Desempeño Personal</t>
  </si>
  <si>
    <t>Novedades de Nómina</t>
  </si>
  <si>
    <t>Indicador de Capital de Trabajo</t>
  </si>
  <si>
    <t>Póliza de Responsabilidad por Eq., Herram. y Matles.</t>
  </si>
  <si>
    <t>Tiempo de respuesta de los requerimientos</t>
  </si>
  <si>
    <t xml:space="preserve">Devoluciones/Cambios </t>
  </si>
  <si>
    <t>Facturas</t>
  </si>
  <si>
    <t>Cert. de existencia y repre. legal, o documento equivalente</t>
  </si>
  <si>
    <t>Cantidad de entrega de bienes</t>
  </si>
  <si>
    <t>Calidad en Mano de Obra</t>
  </si>
  <si>
    <t>Soportes y/o Actas de Obra Ejecutada</t>
  </si>
  <si>
    <t>Certificados de los contratos ejecutados</t>
  </si>
  <si>
    <t>Oportunidad de entrega de Documentos</t>
  </si>
  <si>
    <t>Calidad Materiales Utilizados</t>
  </si>
  <si>
    <t>Certificado de Gestión de Calidad</t>
  </si>
  <si>
    <t>Calidad Productos Entregados</t>
  </si>
  <si>
    <t>Otros Certificados de Calidad</t>
  </si>
  <si>
    <t>Capacidad de Respuesta</t>
  </si>
  <si>
    <t>Certificado de Sistema de Gestión de Calidad</t>
  </si>
  <si>
    <t>Tipo de contrato</t>
  </si>
  <si>
    <t xml:space="preserve">CRITERIOS  DE EVALUACIÓN TÉCNICA </t>
  </si>
  <si>
    <t>Registro Ariba</t>
  </si>
  <si>
    <t>PUNTAJE FINAL CRITERIOS DE EVALUACIÓN</t>
  </si>
  <si>
    <t>MEDIDAS DE APREMIO</t>
  </si>
  <si>
    <t xml:space="preserve">Indique el número de medidas de apremio </t>
  </si>
  <si>
    <t>Puntaje a descontar</t>
  </si>
  <si>
    <t>¿Se declaró caducidad o incumplimiento del contrato?</t>
  </si>
  <si>
    <t>SI</t>
  </si>
  <si>
    <t>NO</t>
  </si>
  <si>
    <t>Observaciones:</t>
  </si>
  <si>
    <t>EMPRESA</t>
  </si>
  <si>
    <t>FILIALES</t>
  </si>
  <si>
    <t>CHEC</t>
  </si>
  <si>
    <t>EDEQ</t>
  </si>
  <si>
    <t>CENS</t>
  </si>
  <si>
    <t>ESSA</t>
  </si>
  <si>
    <t>AGUAS NACIONALES</t>
  </si>
  <si>
    <t>AGUAS DEL ORIENTE</t>
  </si>
  <si>
    <t>AGUAS DE MALAMBO</t>
  </si>
  <si>
    <t>AGUAS REGIONALES</t>
  </si>
  <si>
    <t>EMVARIAS</t>
  </si>
  <si>
    <t>EP.RIO</t>
  </si>
  <si>
    <t>FUNDACIÓN EPM</t>
  </si>
  <si>
    <t>EPM</t>
  </si>
  <si>
    <t>INSTRUCTIVO PARA DILIGENCIAR LA PLANTILLA DE EVALUACIÓN DE DESEMPEÑO DE CONTRATISTAS</t>
  </si>
  <si>
    <t>Póliza de Responsabilidad por Eq. Herram. y Matles.</t>
  </si>
  <si>
    <t>Definir</t>
  </si>
  <si>
    <t xml:space="preserve">En este espacio se deben diligenciar todos los datos solicitados del contrato y el contratista que lo ejecutó. </t>
  </si>
  <si>
    <r>
      <t xml:space="preserve">Contratista: </t>
    </r>
    <r>
      <rPr>
        <sz val="10"/>
        <color indexed="8"/>
        <rFont val="Arial"/>
        <family val="2"/>
      </rPr>
      <t>Diligenciar el nombre o razón social del contratista.</t>
    </r>
  </si>
  <si>
    <r>
      <t xml:space="preserve">C.C. o NIT: </t>
    </r>
    <r>
      <rPr>
        <sz val="10"/>
        <color indexed="8"/>
        <rFont val="Arial"/>
        <family val="2"/>
      </rPr>
      <t>Diligenciar el número de identificación del contratista como persona natural o jurídica.</t>
    </r>
  </si>
  <si>
    <r>
      <t xml:space="preserve">N° de Contrato: </t>
    </r>
    <r>
      <rPr>
        <sz val="10"/>
        <rFont val="Arial"/>
        <family val="2"/>
      </rPr>
      <t>Diligenciar el número de contrato que figura en el sistema de información.</t>
    </r>
  </si>
  <si>
    <r>
      <t xml:space="preserve">Fecha de Inicio: </t>
    </r>
    <r>
      <rPr>
        <sz val="10"/>
        <rFont val="Arial"/>
        <family val="2"/>
      </rPr>
      <t>Hace referencia a la fecha en que inició la ejecución del contrato.</t>
    </r>
  </si>
  <si>
    <r>
      <t xml:space="preserve">Empresa: </t>
    </r>
    <r>
      <rPr>
        <sz val="10"/>
        <rFont val="Arial"/>
        <family val="2"/>
      </rPr>
      <t>Se debe seleccionar la filial que se encuentra realizando la evaluación de desempeño.</t>
    </r>
  </si>
  <si>
    <t>Cargo:</t>
  </si>
  <si>
    <t xml:space="preserve">• Cumplimiento al cronograma de SST </t>
  </si>
  <si>
    <t xml:space="preserve">• Cumplimiento a las recomendaciones producto de las inspecciones </t>
  </si>
  <si>
    <t xml:space="preserve">• Resultado del ILI </t>
  </si>
  <si>
    <t># Total de mediciones del indicador seleccionado</t>
  </si>
  <si>
    <t>Puntaje obtenido por indicador</t>
  </si>
  <si>
    <t>ANS: # de ANS/acuerdos que cumplen las especificaciones tecnicas o de calidad establecidas en las condiciones particulares del contrato y/o anexo tecnico
Hitos: # de Hitos que cumplen las especificaciones tecnicas o de calidad establecidas en las condiciones particulares del contrato y/o anexo tecnico
Entrega: # de Entregas que cumplen las especificaciones tecnicas o de calidad establecidas en las condiciones particulares del contrato y/o anexo tecnico
Entregables: # de entregables que cumplen las especificaciones tecnicas o de calidad establecidas en las condiciones particulares del contrato y/o anexo tecnico
Actividades: # de Actividades que cumplen las especificaciones tecnicas o de calidad establecidas en las condiciones particulares del contrato y/o anexo tecnico
Unidad de Entrega: # de Unidades que cumplen las especificaciones tecnicas o de calidad establecidas en las condiciones particulares del contrato y/o anexo tecnico
Documentacion Tecnica (Informes, Actas, planos, diseños, etc): # de Documentos tecnicos que cumplen las especificaciones tecnicas o de calidad establecidas en las condiciones particulares del contrato y/o Anexo tecnico</t>
  </si>
  <si>
    <t># Total de mediciones del criterio</t>
  </si>
  <si>
    <t># Cumplimientos del criterio</t>
  </si>
  <si>
    <t>CRITERIOS  DE EVALUACIÓN SST</t>
  </si>
  <si>
    <t>PUNTAJE FINAL DE LA EVALUACIÓN DE DESEMPEÑO</t>
  </si>
  <si>
    <t>Incluir pregunta SST</t>
  </si>
  <si>
    <t xml:space="preserve"> </t>
  </si>
  <si>
    <t xml:space="preserve"> # de entregas realizadas dentro del plazo establecido en las condiciones particulares del contrato</t>
  </si>
  <si>
    <t>Entregables</t>
  </si>
  <si>
    <t xml:space="preserve"> # de entregables realizadas dentro del plazo establecido en las condiciones particulares del contrato</t>
  </si>
  <si>
    <t># de hitos realizados dentro del plazo establecido en las condiciones particulares del contrato</t>
  </si>
  <si>
    <t># de ANS/acuerdos realizados dentro del plazo establecido en las condiciones particulares del contrato</t>
  </si>
  <si>
    <t xml:space="preserve"> # de actividades del cronograma y/o plan de trabajo realizados dentro del plazo establecido en las condiciones particulares del contrato</t>
  </si>
  <si>
    <t xml:space="preserve">¿Se presentó un accidente mortal catalogado por la Administradora de Riesgos Laborales (ARL) como un accidente de trabajo? </t>
  </si>
  <si>
    <t>Cronograma / Plan de Trabajo</t>
  </si>
  <si>
    <t>PLAZOS</t>
  </si>
  <si>
    <t>Descripciones Plazos</t>
  </si>
  <si>
    <t># de ANS/acuerdos que cumplen las especificaciones tecnicas o de calidad establecidas en las condiciones particulares del contrato y/o anexo tecnico</t>
  </si>
  <si>
    <t># de Hitos que cumplen las especificaciones tecnicas o de calidad establecidas en las condiciones particulares del contrato y/o anexo tecnico</t>
  </si>
  <si>
    <t xml:space="preserve"> # de Entregas que cumplen las especificaciones tecnicas o de calidad establecidas en las condiciones particulares del contrato y/o anexo tecnico</t>
  </si>
  <si>
    <t># de entregables que cumplen las especificaciones tecnicas o de calidad establecidas en las condiciones particulares del contrato y/o anexo tecnico</t>
  </si>
  <si>
    <t>Actividades</t>
  </si>
  <si>
    <t># de Actividades que cumplen las especificaciones tecnicas o de calidad establecidas en las condiciones particulares del contrato y/o anexo tecnico</t>
  </si>
  <si>
    <t xml:space="preserve">
Documentacion Tecnica (Informes, Actas, planos, diseños, etc): # de Documentos tecnicos que cumplen las especificaciones tecnicas o de calidad establecidas en las condiciones particulares del contrato y/o Anexo tecnico</t>
  </si>
  <si>
    <t xml:space="preserve"> # de Unidades que cumplen las especificaciones tecnicas o de calidad establecidas en las condiciones particulares del contrato y/o anexo tecnico</t>
  </si>
  <si>
    <t>Unidad de Entrega</t>
  </si>
  <si>
    <t>Documentacion Tecnica (Informes, Actas, planos, diseños, etc)</t>
  </si>
  <si>
    <t># de Documentos tecnicos que cumplen las especificaciones tecnicas o de calidad establecidas en las condiciones particulares del contrato y/o Anexo tecnico</t>
  </si>
  <si>
    <r>
      <rPr>
        <b/>
        <sz val="11"/>
        <rFont val="Arial"/>
        <family val="2"/>
      </rPr>
      <t xml:space="preserve">CUMPLIMIENTO ESPECIFICACIONES TÉCNICAS O CALIDAD
</t>
    </r>
    <r>
      <rPr>
        <sz val="11"/>
        <rFont val="Arial"/>
        <family val="2"/>
      </rPr>
      <t xml:space="preserve">Este criterio debe evaluarse de acuerdo con el cumplimiento del contratista en las especificaciones técnicas del bien o servicio. </t>
    </r>
  </si>
  <si>
    <r>
      <t xml:space="preserve">CUMPLIMIENTO DE LOS PLAZOS: </t>
    </r>
    <r>
      <rPr>
        <sz val="10"/>
        <rFont val="Arial"/>
        <family val="2"/>
      </rPr>
      <t xml:space="preserve">Hace referencia al cumplimiento del contratista en los plazos definidos para la entrega de bienes o cumplimiento de los plazos en la prestacion de los servicios, (entregas, entregables, hitos, ANS, Cronograma/Plan de trabajo) o tiempos propios del contrato. </t>
    </r>
  </si>
  <si>
    <r>
      <t xml:space="preserve">Descripción del Indicador Pactado: </t>
    </r>
    <r>
      <rPr>
        <sz val="10"/>
        <rFont val="Arial"/>
        <family val="2"/>
      </rPr>
      <t>Se selecciona la descripción del indicador de acuerdo a las condiciones contractuales.</t>
    </r>
  </si>
  <si>
    <t xml:space="preserve">OTROS CRITERIOS DE EVALUACIÓN </t>
  </si>
  <si>
    <t>OBSERVACIONES</t>
  </si>
  <si>
    <r>
      <t xml:space="preserve">Resultado del ILI: </t>
    </r>
    <r>
      <rPr>
        <sz val="10"/>
        <rFont val="Arial"/>
        <family val="2"/>
      </rPr>
      <t>Corresponde</t>
    </r>
    <r>
      <rPr>
        <b/>
        <sz val="10"/>
        <rFont val="Arial"/>
        <family val="2"/>
      </rPr>
      <t xml:space="preserve"> </t>
    </r>
    <r>
      <rPr>
        <sz val="10"/>
        <rFont val="Arial"/>
        <family val="2"/>
      </rPr>
      <t>al porcentaje obtenido del ILI del contrato a evaluar, de acuerdo a la siguiente tabla:</t>
    </r>
    <r>
      <rPr>
        <b/>
        <sz val="10"/>
        <rFont val="Arial"/>
        <family val="2"/>
      </rPr>
      <t xml:space="preserve">
Rango ILI      ILI contrato       % asignar
0,00 - 0,75          12                100%
0,75 - 1,50           9                  75%
1,50 - 2,25           6                  50%
2,25 - 3,00           3                  25%
&gt; 3,00                 0                   0%</t>
    </r>
  </si>
  <si>
    <t>EVALUACIÓN DE DESEMPEÑO DE CONTRATISTAS</t>
  </si>
  <si>
    <t>Puntaje máximo del criterio</t>
  </si>
  <si>
    <t>Descripción del 
indicador pactado</t>
  </si>
  <si>
    <t>Descripción del cumplimiento</t>
  </si>
  <si>
    <t># de cumplimientos</t>
  </si>
  <si>
    <r>
      <rPr>
        <b/>
        <sz val="11"/>
        <rFont val="Arial"/>
        <family val="2"/>
      </rPr>
      <t xml:space="preserve">CUMPLIMIENTO DE LOS PLAZOS
</t>
    </r>
    <r>
      <rPr>
        <sz val="11"/>
        <rFont val="Arial"/>
        <family val="2"/>
      </rPr>
      <t xml:space="preserve">Este criterio debe evaluarse de acuerdo con el cumplimiento del contratista en los plazos definidos para la entrega de bienes (entregas, entregables, hitos, ANS, Cronograma/Plan de trabajo) o tiempos propios del contrato. </t>
    </r>
  </si>
  <si>
    <t>Descripción del criterio de evaluación</t>
  </si>
  <si>
    <t>CRITERIOS DE EVALUACIÓN SEGURIDAD Y SALUD EN EL TRABAJO - SST</t>
  </si>
  <si>
    <t>En esta sección se visualizará el puntaje final de la evaluación de los criterios e incluye los descuentos por medidas de apremio e incumplimientos que le apliquen.</t>
  </si>
  <si>
    <t>En esta sección se indicarán los descuentos de puntos a aplicar por medidas de apremio de acuerdo con el puntaje obtenido de la evalución de los criterios.</t>
  </si>
  <si>
    <t>Fecha de 
Inicio:</t>
  </si>
  <si>
    <t>Fecha de Terminación:</t>
  </si>
  <si>
    <t>Valor total 
del 
criterio</t>
  </si>
  <si>
    <t>DATOS GENERALES DEL CONTRATO</t>
  </si>
  <si>
    <r>
      <t xml:space="preserve">Tipo de Contrato: </t>
    </r>
    <r>
      <rPr>
        <sz val="10"/>
        <color indexed="8"/>
        <rFont val="Arial"/>
        <family val="2"/>
      </rPr>
      <t>Definir el tipo de contrato que se ejecutó: compra venta, suministro, obra, servicios o consultoría.</t>
    </r>
  </si>
  <si>
    <r>
      <t xml:space="preserve">Fecha Terminación: </t>
    </r>
    <r>
      <rPr>
        <sz val="10"/>
        <rFont val="Arial"/>
        <family val="2"/>
      </rPr>
      <t>Hace referencia a la fecha en que terminó el contrato bien sea por plazo o por monto.</t>
    </r>
  </si>
  <si>
    <r>
      <t xml:space="preserve">El CONTRATISTA desarrolló mano de obra en instalaciones o en infraestructura de EPM?: </t>
    </r>
    <r>
      <rPr>
        <sz val="10"/>
        <rFont val="Arial"/>
        <family val="2"/>
      </rPr>
      <t>Se debe seleccionar SI o NO, dependiendo si al contrato se le debe evaluar el criterio de Seguridad y Salud en el Trabajo.</t>
    </r>
  </si>
  <si>
    <t>CRITERIOS  DE EVALUACIÓN TÉCNICA</t>
  </si>
  <si>
    <r>
      <t>CUMPLIMIENTO ESPECIFICACIONES TÉCNICAS O CALIDAD:</t>
    </r>
    <r>
      <rPr>
        <sz val="10"/>
        <rFont val="Arial"/>
        <family val="2"/>
      </rPr>
      <t xml:space="preserve">
Este criterio debe evaluarse de acuerdo con el cumplimiento del contratista en las especificaciones técnicas del bien o servicio.
Problemas de especificaciones o de calidad de los bienes que surjan después se atenderán a través de las garantías de calidad y correcto funcionamiento.</t>
    </r>
  </si>
  <si>
    <r>
      <t xml:space="preserve">Puntaje máximo del criterio: </t>
    </r>
    <r>
      <rPr>
        <sz val="10"/>
        <rFont val="Arial"/>
        <family val="2"/>
      </rPr>
      <t>Dato que genera el sistema de forma automática el cual será entre 30 y 35 puntos de acuerdo con los criterios a evaluar.</t>
    </r>
  </si>
  <si>
    <r>
      <t xml:space="preserve">Descripción del Cumplimiento: </t>
    </r>
    <r>
      <rPr>
        <sz val="10"/>
        <color theme="1"/>
        <rFont val="Arial"/>
        <family val="2"/>
      </rPr>
      <t>Corresponde al concepto seleccionado del indicador pactado.</t>
    </r>
  </si>
  <si>
    <r>
      <t xml:space="preserve"># cumplimientos:  </t>
    </r>
    <r>
      <rPr>
        <sz val="10"/>
        <rFont val="Arial"/>
        <family val="2"/>
      </rPr>
      <t>Se ingresa el número de cumplimientos en el desempeño del criterio</t>
    </r>
    <r>
      <rPr>
        <b/>
        <sz val="10"/>
        <rFont val="Arial"/>
        <family val="2"/>
      </rPr>
      <t>.</t>
    </r>
  </si>
  <si>
    <r>
      <rPr>
        <b/>
        <sz val="10"/>
        <color theme="1"/>
        <rFont val="Arial"/>
        <family val="2"/>
      </rPr>
      <t xml:space="preserve">Valor total del criterio: </t>
    </r>
    <r>
      <rPr>
        <sz val="10"/>
        <color theme="1"/>
        <rFont val="Arial"/>
        <family val="2"/>
      </rPr>
      <t>Dato que genera el sistema de forma automática de acuerdo con la multiplicación del indicador pactado con el número de cumplimientos.</t>
    </r>
  </si>
  <si>
    <r>
      <t xml:space="preserve">CUMPLIMIENTO OBLIGACIONES CONTRACTUALES:
</t>
    </r>
    <r>
      <rPr>
        <sz val="10"/>
        <color indexed="8"/>
        <rFont val="Arial"/>
        <family val="2"/>
      </rPr>
      <t>En este criterio se evaluará la entrega de todos aquellos documentos o entregables con los que el contratista se compromete en la solicitud de ofertas, como certificados de seguridad social, responsabilidad ambiental, entrega de facturas y todas aquellas actividades que debe cumplir y que no tienen que ver con plazos y especificaciones técnicas. Es importante que el gestor elija una o varias de las opciones de la lista con el fin de determinar la causa o causas del cumplimiento y llevar trazabilidad de las mismas.</t>
    </r>
    <r>
      <rPr>
        <sz val="10"/>
        <color theme="1"/>
        <rFont val="Arial"/>
        <family val="2"/>
      </rPr>
      <t xml:space="preserve"> Estas obligaciones deberán estar contenidas en las condiciones generales y particulares de la contratación, y deberán ser informadas en la etapa de planeación de la administración del contrato.</t>
    </r>
  </si>
  <si>
    <r>
      <t xml:space="preserve">Puntaje máximo del criterio: </t>
    </r>
    <r>
      <rPr>
        <sz val="10"/>
        <rFont val="Arial"/>
        <family val="2"/>
      </rPr>
      <t>Dato que genera el sistema de forma automática el cual será entre 20 y 30 puntos de acuerdo con los criterios a evaluar.</t>
    </r>
  </si>
  <si>
    <r>
      <t xml:space="preserve">Descripción del criterio de evaluación: </t>
    </r>
    <r>
      <rPr>
        <sz val="10"/>
        <rFont val="Arial"/>
        <family val="2"/>
      </rPr>
      <t>Se selecciona la descripción del indicador de acuerdo a las condiciones contractuales. Pueden elegirsen las que apliquen.</t>
    </r>
  </si>
  <si>
    <r>
      <t xml:space="preserve"># Total de mediciones del criterio:  </t>
    </r>
    <r>
      <rPr>
        <sz val="10"/>
        <color theme="1"/>
        <rFont val="Arial"/>
        <family val="2"/>
      </rPr>
      <t>Se ingresa el número de mediciones pactados en las condiciones contractuales</t>
    </r>
    <r>
      <rPr>
        <b/>
        <sz val="10"/>
        <color theme="1"/>
        <rFont val="Arial"/>
        <family val="2"/>
      </rPr>
      <t>.</t>
    </r>
  </si>
  <si>
    <r>
      <t xml:space="preserve"># cumplimientos del criterio:  </t>
    </r>
    <r>
      <rPr>
        <sz val="10"/>
        <rFont val="Arial"/>
        <family val="2"/>
      </rPr>
      <t>Se ingresa el número de cumplimientos en el desempeño del criterio.</t>
    </r>
  </si>
  <si>
    <r>
      <rPr>
        <b/>
        <sz val="10"/>
        <color theme="1"/>
        <rFont val="Arial"/>
        <family val="2"/>
      </rPr>
      <t xml:space="preserve">Valor total del criterio: </t>
    </r>
    <r>
      <rPr>
        <sz val="10"/>
        <color theme="1"/>
        <rFont val="Arial"/>
        <family val="2"/>
      </rPr>
      <t>Dato que genera el sistema de forma automática de acuerdo con la multiplicación del número total de mediciones del criterio con número cumplimientos del criterio.</t>
    </r>
  </si>
  <si>
    <r>
      <rPr>
        <b/>
        <sz val="10"/>
        <color theme="1"/>
        <rFont val="Arial"/>
        <family val="2"/>
      </rPr>
      <t>Descripción del criterio de evaluación Laboral:</t>
    </r>
    <r>
      <rPr>
        <sz val="10"/>
        <color theme="1"/>
        <rFont val="Arial"/>
        <family val="2"/>
      </rPr>
      <t xml:space="preserve">
Para el contrato a evaluar, tenga en cuenta los criterios laborales que le apliquen (no aplica para los contratos de bienes sin prestación de servicios: compraventa y suministro):
1. Hojas de vida con los certificados académicos y de experiencia.
2. Contratos laborales con las afiliaciones a la seguridad social integral: salud, pensión, cesantías, ARL y caja de compensación. 
3. Póliza colectiva de trabajadores.
4. Documentos laborales según periodicidad: certificados de paz y salvo con los aportes a la seguridad social y parafiscales (del revisor fiscal o si no aplica del representante legal), soportes de planilla PILA, nómina, salud, pensión, cesantías, ARL y caja de compensación.
5. Liquidaciones y paz y salvo con los trabajadores que se desvincularon laboralmente del contratista y/o comunicados donde el contratista informaba a los trabajadores que no se desvincularon y continuaban su relación laboral.
</t>
    </r>
    <r>
      <rPr>
        <b/>
        <u/>
        <sz val="10"/>
        <color theme="1"/>
        <rFont val="Arial"/>
        <family val="2"/>
      </rPr>
      <t>Valoración:</t>
    </r>
    <r>
      <rPr>
        <b/>
        <sz val="10"/>
        <color theme="1"/>
        <rFont val="Arial"/>
        <family val="2"/>
      </rPr>
      <t xml:space="preserve"> número de documentos enviados correctamente y a tiempo / número de documentos solicitados</t>
    </r>
    <r>
      <rPr>
        <sz val="10"/>
        <color theme="1"/>
        <rFont val="Arial"/>
        <family val="2"/>
      </rPr>
      <t>.</t>
    </r>
  </si>
  <si>
    <r>
      <rPr>
        <b/>
        <sz val="10"/>
        <rFont val="Arial"/>
        <family val="2"/>
      </rPr>
      <t>Descripción del criterio de evaluación Financiero:</t>
    </r>
    <r>
      <rPr>
        <sz val="10"/>
        <color rgb="FFFF0000"/>
        <rFont val="Arial"/>
        <family val="2"/>
      </rPr>
      <t xml:space="preserve">
</t>
    </r>
    <r>
      <rPr>
        <sz val="10"/>
        <color theme="1"/>
        <rFont val="Arial"/>
        <family val="2"/>
      </rPr>
      <t xml:space="preserve">Para el contrato a evaluar, tenga en cuenta los criterios financieros que le apliquen:
1. Documentos requeridos para gestionar y desembolsar el anticipo: póliza, cuenta bancaria exclusiva, cuenta de cobro, plan de inversión del anticipo, etc.
2. Actas y soportes de pago según periodicidad.
3. Facturas periódicas según requisitos legales y administrativos.
4. Documentos requeridos para hacer seguimiento a la legalización (amortización) y correcto manejo del anticipo.
</t>
    </r>
    <r>
      <rPr>
        <b/>
        <u/>
        <sz val="10"/>
        <color theme="1"/>
        <rFont val="Arial"/>
        <family val="2"/>
      </rPr>
      <t>Valoración:</t>
    </r>
    <r>
      <rPr>
        <b/>
        <sz val="10"/>
        <color theme="1"/>
        <rFont val="Arial"/>
        <family val="2"/>
      </rPr>
      <t xml:space="preserve"> número de documentos enviados correctamente y a tiempo / número de documentos requeridos</t>
    </r>
    <r>
      <rPr>
        <sz val="10"/>
        <color rgb="FFFF0000"/>
        <rFont val="Arial"/>
        <family val="2"/>
      </rPr>
      <t>.</t>
    </r>
  </si>
  <si>
    <t>De acuerdo a la pregunta ¿Se presentó un accidente mortal catalogado por la Administradora de Riesgos Laborales (ARL) como un accidente de trabajo?.
Si la respuesta es SI, el valor total del criterio Evaluación SST será cero (0) puntos. Se excluyen aquellos casos en los cuales el riesgo público causó el accidente de trabajo y está debidamente certificado por la ARL del contratista.
Si la respuesta es NO, se deben evaluar los tres (3) criterios Cumplimiento al cronograma de SST, Cumplimiento a las recomendaciones producto de las inspecciones y Resultado del ILI.</t>
  </si>
  <si>
    <r>
      <t xml:space="preserve">Puntaje máximo del criterio: </t>
    </r>
    <r>
      <rPr>
        <sz val="10"/>
        <rFont val="Arial"/>
        <family val="2"/>
      </rPr>
      <t>Puntaje máximo para cada criterio así:
4 Puntos  Cumplimiento al cronograma de SST
4 Puntos  Cumplimiento a las recomendaciones producto de las inspecciones 
12 Puntos Resultado del ILI  (Este dado corresponde al ILI del contrato que se esta evaluando).</t>
    </r>
  </si>
  <si>
    <r>
      <rPr>
        <b/>
        <sz val="10"/>
        <color theme="1"/>
        <rFont val="Arial"/>
        <family val="2"/>
      </rPr>
      <t xml:space="preserve">Puntaje obtenido por indicador: </t>
    </r>
    <r>
      <rPr>
        <sz val="10"/>
        <color theme="1"/>
        <rFont val="Arial"/>
        <family val="2"/>
      </rPr>
      <t>Dato que genera el sistema de forma automática de acuerdo con la multiplicación del puntaje máximo del criterio con puntaje obtenido por indicador.</t>
    </r>
  </si>
  <si>
    <r>
      <rPr>
        <b/>
        <sz val="10"/>
        <color theme="1"/>
        <rFont val="Arial"/>
        <family val="2"/>
      </rPr>
      <t xml:space="preserve">Valor total del criterio: </t>
    </r>
    <r>
      <rPr>
        <sz val="10"/>
        <color theme="1"/>
        <rFont val="Arial"/>
        <family val="2"/>
      </rPr>
      <t>Corresponde a la suma del puntaje obtenido por indicador.</t>
    </r>
  </si>
  <si>
    <r>
      <t xml:space="preserve">Indique el número de medidas de apremio:  </t>
    </r>
    <r>
      <rPr>
        <sz val="10"/>
        <color theme="1"/>
        <rFont val="Arial"/>
        <family val="2"/>
      </rPr>
      <t>Ingresar el número de medidas de apremio aplicadas durante la ejecución del contrato, el cual descontará  puntos sobre el puntaje obtenido en la Evaluación de Desempeño Ponderada del contratista, de acuerdo a la escala señalada en la guía de Evaluación de Desempeño de Contratistas.</t>
    </r>
  </si>
  <si>
    <t xml:space="preserve">Se define como el incumplimiento o la mora de cualquiera de las obligaciones contenidas en la solicitud de ofertas y el contrato, diferente de los eventos a que se refiere de manera explícita los descuentos operativos, causará una medida de apremio. </t>
  </si>
  <si>
    <t>En este campo se recomienda indicar el porcentaje del ILI que el contratista obtuvo según el formato FI-3</t>
  </si>
  <si>
    <r>
      <t xml:space="preserve"># Total de mediciones del indicador seleccionado:  </t>
    </r>
    <r>
      <rPr>
        <sz val="10"/>
        <color theme="1"/>
        <rFont val="Arial"/>
        <family val="2"/>
      </rPr>
      <t>Se ingresa el número de mediciones pactados en las condiciones contractuales</t>
    </r>
    <r>
      <rPr>
        <b/>
        <sz val="10"/>
        <color theme="1"/>
        <rFont val="Arial"/>
        <family val="2"/>
      </rPr>
      <t>.</t>
    </r>
  </si>
  <si>
    <r>
      <t xml:space="preserve">Objeto del contrato: </t>
    </r>
    <r>
      <rPr>
        <sz val="10"/>
        <rFont val="Arial"/>
        <family val="2"/>
      </rPr>
      <t>Describir el objeto del contrato que se ejecutó como figura en el sistema de información</t>
    </r>
    <r>
      <rPr>
        <b/>
        <sz val="10"/>
        <rFont val="Arial"/>
        <family val="2"/>
      </rPr>
      <t>.</t>
    </r>
  </si>
  <si>
    <t>Valor total del criterio</t>
  </si>
  <si>
    <t>Gestoría Administrativa:</t>
  </si>
  <si>
    <t>Gestoría Técnica:</t>
  </si>
  <si>
    <t>Elaborado por</t>
  </si>
  <si>
    <t>Dependencia:</t>
  </si>
  <si>
    <t>* Para las empresas que aplique tomar el dato del formulario FI3, para las demás será lo establecido en cada contrato.</t>
  </si>
  <si>
    <t>Cumplimiento %</t>
  </si>
  <si>
    <r>
      <t>Este criterio debe evaluarse teniendo en cuenta</t>
    </r>
    <r>
      <rPr>
        <sz val="11"/>
        <color rgb="FFC00000"/>
        <rFont val="Arial"/>
        <family val="2"/>
      </rPr>
      <t xml:space="preserve"> </t>
    </r>
    <r>
      <rPr>
        <sz val="11"/>
        <rFont val="Arial"/>
        <family val="2"/>
      </rPr>
      <t xml:space="preserve">la </t>
    </r>
    <r>
      <rPr>
        <sz val="14"/>
        <rFont val="Arial"/>
        <family val="2"/>
      </rPr>
      <t>*</t>
    </r>
    <r>
      <rPr>
        <sz val="11"/>
        <rFont val="Arial"/>
        <family val="2"/>
      </rPr>
      <t>evaluación final de Seguridad y Salud en el Trabajo.</t>
    </r>
  </si>
  <si>
    <r>
      <rPr>
        <b/>
        <sz val="10"/>
        <color theme="1"/>
        <rFont val="Arial"/>
        <family val="2"/>
      </rPr>
      <t>Criterio de Evaluación SST:</t>
    </r>
    <r>
      <rPr>
        <sz val="10"/>
        <color theme="1"/>
        <rFont val="Arial"/>
        <family val="2"/>
      </rPr>
      <t xml:space="preserve"> Este criterio debe evaluarse teniendo en cuenta: el formato FI-3 Evaluación final Seguridad y Salud en el Trabajo a las empresas que les aplique, para las demás será lo establecido en cada contrato.</t>
    </r>
  </si>
  <si>
    <r>
      <t xml:space="preserve">Cumplimiento %: </t>
    </r>
    <r>
      <rPr>
        <sz val="10"/>
        <color theme="1"/>
        <rFont val="Arial"/>
        <family val="2"/>
      </rPr>
      <t>Este porcentaje se debe incluir por criterio.</t>
    </r>
    <r>
      <rPr>
        <b/>
        <sz val="10"/>
        <color theme="1"/>
        <rFont val="Arial"/>
        <family val="2"/>
      </rPr>
      <t xml:space="preserve"> </t>
    </r>
    <r>
      <rPr>
        <sz val="10"/>
        <color theme="1"/>
        <rFont val="Arial"/>
        <family val="2"/>
      </rPr>
      <t xml:space="preserve">Es el porcentaje final que calcula el formato FI-3 durante toda la ejecución del contrato para las empresas que lo apliquen, para las demás será lo establecido en cada contrato. </t>
    </r>
  </si>
  <si>
    <t>El contratista cuenta con personal ejecutando las actividades del contrato dentro de las instalaciones o en la infraestructura del CONTRATANTE o el contrato contempla seguimiento de SST para la ejecución de las actividades asociadas al mismo?</t>
  </si>
  <si>
    <t>Otros</t>
  </si>
  <si>
    <r>
      <rPr>
        <b/>
        <sz val="10"/>
        <rFont val="Arial"/>
        <family val="2"/>
      </rPr>
      <t>ESTOS CRITERIOS DEBERÁN SER DEFINIDOS EN LA PLANEACIÓN DEL CONTRATO</t>
    </r>
    <r>
      <rPr>
        <sz val="10"/>
        <rFont val="Arial"/>
        <family val="2"/>
      </rPr>
      <t xml:space="preserve">
</t>
    </r>
    <r>
      <rPr>
        <sz val="9"/>
        <rFont val="Arial"/>
        <family val="2"/>
      </rPr>
      <t>Evalúa el cumplimiento en la entrega de la documentación exigida, de acuerdo con los criterios que le apliquen.</t>
    </r>
    <r>
      <rPr>
        <sz val="9"/>
        <color theme="1"/>
        <rFont val="Arial"/>
        <family val="2"/>
      </rPr>
      <t xml:space="preserve"> De manera general se proponen criterios ambientales, sociales, laborales y financieros, sin embargo, se pueden incluir otros criterios diferentes a los anteriormente definidos, siempre y cuando se hayan estipulado en las condiciones de la contratacion y socializado con el contratista en la planeacion de la administracion.</t>
    </r>
  </si>
  <si>
    <t>V10  Grupo EPM - Octubre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</si>
</sst>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0.0%"/>
  </numFmts>
  <fonts count="38" x14ac:knownFonts="1">
    <font>
      <sz val="11"/>
      <color theme="1"/>
      <name val="Calibri"/>
      <family val="2"/>
      <scheme val="minor"/>
    </font>
    <font>
      <sz val="11"/>
      <color theme="1"/>
      <name val="Calibri"/>
      <family val="2"/>
      <scheme val="minor"/>
    </font>
    <font>
      <b/>
      <sz val="11"/>
      <color theme="1"/>
      <name val="Calibri"/>
      <family val="2"/>
      <scheme val="minor"/>
    </font>
    <font>
      <sz val="12"/>
      <name val="Arial"/>
      <family val="2"/>
    </font>
    <font>
      <b/>
      <sz val="12"/>
      <name val="Arial"/>
      <family val="2"/>
    </font>
    <font>
      <sz val="11"/>
      <name val="Arial"/>
      <family val="2"/>
    </font>
    <font>
      <sz val="10"/>
      <name val="Arial"/>
      <family val="2"/>
    </font>
    <font>
      <b/>
      <sz val="11"/>
      <name val="Arial"/>
      <family val="2"/>
    </font>
    <font>
      <sz val="11"/>
      <color rgb="FF000000"/>
      <name val="Arial"/>
      <family val="2"/>
    </font>
    <font>
      <b/>
      <sz val="11"/>
      <color theme="1"/>
      <name val="Arial"/>
      <family val="2"/>
    </font>
    <font>
      <sz val="11"/>
      <color theme="1"/>
      <name val="Arial"/>
      <family val="2"/>
    </font>
    <font>
      <sz val="12"/>
      <color theme="1"/>
      <name val="Arial"/>
      <family val="2"/>
    </font>
    <font>
      <b/>
      <sz val="12"/>
      <color theme="1"/>
      <name val="Arial"/>
      <family val="2"/>
    </font>
    <font>
      <sz val="12"/>
      <color rgb="FFFF0000"/>
      <name val="Arial"/>
      <family val="2"/>
    </font>
    <font>
      <b/>
      <sz val="14"/>
      <color rgb="FFFF0000"/>
      <name val="Arial"/>
      <family val="2"/>
    </font>
    <font>
      <b/>
      <sz val="10"/>
      <name val="Arial"/>
      <family val="2"/>
    </font>
    <font>
      <b/>
      <sz val="11"/>
      <color theme="0"/>
      <name val="Calibri"/>
      <family val="2"/>
      <scheme val="minor"/>
    </font>
    <font>
      <b/>
      <sz val="10"/>
      <color theme="0"/>
      <name val="Arial"/>
      <family val="2"/>
    </font>
    <font>
      <sz val="10"/>
      <color theme="1"/>
      <name val="Calibri"/>
      <family val="2"/>
      <scheme val="minor"/>
    </font>
    <font>
      <sz val="10"/>
      <color theme="1"/>
      <name val="Arial"/>
      <family val="2"/>
    </font>
    <font>
      <b/>
      <sz val="10"/>
      <color theme="1"/>
      <name val="Arial"/>
      <family val="2"/>
    </font>
    <font>
      <sz val="10"/>
      <color indexed="8"/>
      <name val="Arial"/>
      <family val="2"/>
    </font>
    <font>
      <b/>
      <sz val="12"/>
      <color theme="1"/>
      <name val="Calibri"/>
      <family val="2"/>
      <scheme val="minor"/>
    </font>
    <font>
      <b/>
      <sz val="11"/>
      <color theme="0"/>
      <name val="Arial"/>
      <family val="2"/>
    </font>
    <font>
      <b/>
      <sz val="16"/>
      <name val="Arial"/>
      <family val="2"/>
    </font>
    <font>
      <b/>
      <sz val="11"/>
      <color rgb="FFFF0000"/>
      <name val="Arial"/>
      <family val="2"/>
    </font>
    <font>
      <b/>
      <sz val="11"/>
      <color rgb="FFFF0000"/>
      <name val="Calibri"/>
      <family val="2"/>
      <scheme val="minor"/>
    </font>
    <font>
      <b/>
      <sz val="12"/>
      <color rgb="FF000000"/>
      <name val="Arial"/>
      <family val="2"/>
    </font>
    <font>
      <sz val="9"/>
      <color theme="1"/>
      <name val="Arial"/>
      <family val="2"/>
    </font>
    <font>
      <sz val="11"/>
      <color theme="0" tint="-4.9989318521683403E-2"/>
      <name val="Calibri"/>
      <family val="2"/>
      <scheme val="minor"/>
    </font>
    <font>
      <sz val="16"/>
      <color indexed="81"/>
      <name val="Tahoma"/>
      <family val="2"/>
    </font>
    <font>
      <sz val="10"/>
      <color rgb="FFFF0000"/>
      <name val="Arial"/>
      <family val="2"/>
    </font>
    <font>
      <b/>
      <u/>
      <sz val="10"/>
      <color theme="1"/>
      <name val="Arial"/>
      <family val="2"/>
    </font>
    <font>
      <b/>
      <sz val="16"/>
      <color rgb="FF000000"/>
      <name val="Arial"/>
      <family val="2"/>
    </font>
    <font>
      <b/>
      <sz val="11"/>
      <color rgb="FF000000"/>
      <name val="Arial"/>
      <family val="2"/>
    </font>
    <font>
      <sz val="11"/>
      <color rgb="FFC00000"/>
      <name val="Arial"/>
      <family val="2"/>
    </font>
    <font>
      <sz val="14"/>
      <name val="Arial"/>
      <family val="2"/>
    </font>
    <font>
      <sz val="9"/>
      <name val="Arial"/>
      <family val="2"/>
    </font>
  </fonts>
  <fills count="7">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9" tint="-0.249977111117893"/>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theme="9" tint="-0.249977111117893"/>
      </left>
      <right style="medium">
        <color theme="9" tint="-0.249977111117893"/>
      </right>
      <top style="medium">
        <color theme="9" tint="-0.249977111117893"/>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theme="1"/>
      </left>
      <right style="medium">
        <color theme="1"/>
      </right>
      <top style="medium">
        <color theme="1"/>
      </top>
      <bottom style="medium">
        <color theme="1"/>
      </bottom>
      <diagonal/>
    </border>
    <border>
      <left style="medium">
        <color theme="1"/>
      </left>
      <right style="medium">
        <color theme="1"/>
      </right>
      <top style="medium">
        <color theme="1"/>
      </top>
      <bottom/>
      <diagonal/>
    </border>
    <border>
      <left style="medium">
        <color theme="1"/>
      </left>
      <right style="medium">
        <color theme="1"/>
      </right>
      <top/>
      <bottom style="medium">
        <color theme="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ck">
        <color theme="0"/>
      </right>
      <top style="thick">
        <color theme="0"/>
      </top>
      <bottom style="thick">
        <color theme="0"/>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bottom/>
      <diagonal/>
    </border>
    <border>
      <left style="thin">
        <color theme="9" tint="-0.249977111117893"/>
      </left>
      <right style="thin">
        <color theme="9" tint="-0.249977111117893"/>
      </right>
      <top style="thin">
        <color theme="9" tint="-0.249977111117893"/>
      </top>
      <bottom style="thin">
        <color theme="9" tint="-0.249977111117893"/>
      </bottom>
      <diagonal/>
    </border>
    <border>
      <left style="thin">
        <color theme="9" tint="-0.249977111117893"/>
      </left>
      <right/>
      <top style="thin">
        <color theme="9" tint="-0.249977111117893"/>
      </top>
      <bottom/>
      <diagonal/>
    </border>
    <border>
      <left/>
      <right/>
      <top style="thin">
        <color theme="9" tint="-0.249977111117893"/>
      </top>
      <bottom/>
      <diagonal/>
    </border>
    <border>
      <left/>
      <right style="thin">
        <color theme="9" tint="-0.249977111117893"/>
      </right>
      <top style="thin">
        <color theme="9" tint="-0.249977111117893"/>
      </top>
      <bottom/>
      <diagonal/>
    </border>
    <border>
      <left style="thin">
        <color theme="9" tint="-0.249977111117893"/>
      </left>
      <right/>
      <top/>
      <bottom/>
      <diagonal/>
    </border>
    <border>
      <left/>
      <right style="thin">
        <color theme="9" tint="-0.249977111117893"/>
      </right>
      <top/>
      <bottom/>
      <diagonal/>
    </border>
    <border>
      <left/>
      <right/>
      <top/>
      <bottom style="thin">
        <color theme="9" tint="-0.249977111117893"/>
      </bottom>
      <diagonal/>
    </border>
    <border>
      <left/>
      <right style="thin">
        <color theme="9" tint="-0.249977111117893"/>
      </right>
      <top/>
      <bottom style="thin">
        <color theme="9" tint="-0.249977111117893"/>
      </bottom>
      <diagonal/>
    </border>
    <border>
      <left style="thin">
        <color theme="9" tint="-0.249977111117893"/>
      </left>
      <right/>
      <top/>
      <bottom style="thin">
        <color theme="9" tint="-0.249977111117893"/>
      </bottom>
      <diagonal/>
    </border>
    <border>
      <left style="thin">
        <color theme="9" tint="-0.249977111117893"/>
      </left>
      <right/>
      <top style="thin">
        <color theme="9" tint="-0.249977111117893"/>
      </top>
      <bottom style="thin">
        <color theme="9" tint="-0.249977111117893"/>
      </bottom>
      <diagonal/>
    </border>
    <border>
      <left/>
      <right/>
      <top style="thin">
        <color theme="9" tint="-0.249977111117893"/>
      </top>
      <bottom style="thin">
        <color theme="9" tint="-0.249977111117893"/>
      </bottom>
      <diagonal/>
    </border>
    <border>
      <left/>
      <right style="thin">
        <color theme="9" tint="-0.249977111117893"/>
      </right>
      <top style="thin">
        <color theme="9" tint="-0.249977111117893"/>
      </top>
      <bottom style="thin">
        <color theme="9" tint="-0.249977111117893"/>
      </bottom>
      <diagonal/>
    </border>
    <border>
      <left style="thin">
        <color theme="9"/>
      </left>
      <right style="thin">
        <color theme="9"/>
      </right>
      <top style="thin">
        <color theme="9"/>
      </top>
      <bottom style="thin">
        <color theme="9"/>
      </bottom>
      <diagonal/>
    </border>
    <border>
      <left/>
      <right/>
      <top/>
      <bottom style="thin">
        <color theme="9"/>
      </bottom>
      <diagonal/>
    </border>
    <border>
      <left style="thin">
        <color theme="9"/>
      </left>
      <right/>
      <top style="thin">
        <color theme="9"/>
      </top>
      <bottom style="thin">
        <color theme="9"/>
      </bottom>
      <diagonal/>
    </border>
    <border>
      <left/>
      <right style="thin">
        <color theme="9"/>
      </right>
      <top style="thin">
        <color theme="9"/>
      </top>
      <bottom style="thin">
        <color theme="9"/>
      </bottom>
      <diagonal/>
    </border>
  </borders>
  <cellStyleXfs count="5">
    <xf numFmtId="0" fontId="0" fillId="0" borderId="0"/>
    <xf numFmtId="9" fontId="1" fillId="0" borderId="0" applyFont="0" applyFill="0" applyBorder="0" applyAlignment="0" applyProtection="0"/>
    <xf numFmtId="0" fontId="6" fillId="0" borderId="0"/>
    <xf numFmtId="0" fontId="23" fillId="0" borderId="0">
      <alignment horizontal="center" vertical="center"/>
    </xf>
    <xf numFmtId="43" fontId="1" fillId="0" borderId="0" applyFont="0" applyFill="0" applyBorder="0" applyAlignment="0" applyProtection="0"/>
  </cellStyleXfs>
  <cellXfs count="195">
    <xf numFmtId="0" fontId="0" fillId="0" borderId="0" xfId="0"/>
    <xf numFmtId="0" fontId="5" fillId="2" borderId="0" xfId="0" applyFont="1" applyFill="1" applyBorder="1" applyAlignment="1" applyProtection="1">
      <alignment vertical="center"/>
    </xf>
    <xf numFmtId="0" fontId="9" fillId="0" borderId="0" xfId="0" applyFont="1" applyBorder="1" applyAlignment="1" applyProtection="1">
      <alignment horizontal="right" vertical="center"/>
    </xf>
    <xf numFmtId="0" fontId="10" fillId="2" borderId="0" xfId="0" applyFont="1" applyFill="1" applyBorder="1" applyAlignment="1" applyProtection="1">
      <alignment horizontal="center" vertical="center"/>
    </xf>
    <xf numFmtId="0" fontId="10" fillId="2" borderId="0" xfId="0" applyFont="1" applyFill="1" applyBorder="1" applyAlignment="1" applyProtection="1">
      <alignment vertical="center"/>
    </xf>
    <xf numFmtId="0" fontId="3" fillId="2" borderId="0" xfId="0" applyFont="1" applyFill="1" applyBorder="1" applyAlignment="1" applyProtection="1">
      <alignment vertical="center"/>
    </xf>
    <xf numFmtId="0" fontId="9" fillId="2" borderId="0" xfId="0" applyFont="1" applyFill="1" applyBorder="1" applyAlignment="1" applyProtection="1">
      <alignment horizontal="right" vertical="center"/>
    </xf>
    <xf numFmtId="0" fontId="7" fillId="2" borderId="0" xfId="2" applyFont="1" applyFill="1" applyBorder="1" applyAlignment="1" applyProtection="1">
      <alignment vertical="center"/>
    </xf>
    <xf numFmtId="0" fontId="8" fillId="2" borderId="0" xfId="0" applyFont="1" applyFill="1" applyBorder="1" applyAlignment="1" applyProtection="1">
      <alignment vertical="center"/>
    </xf>
    <xf numFmtId="0" fontId="10" fillId="2" borderId="0" xfId="0" applyFont="1" applyFill="1" applyBorder="1" applyAlignment="1" applyProtection="1">
      <alignment horizontal="center" vertical="center" wrapText="1"/>
    </xf>
    <xf numFmtId="0" fontId="9" fillId="2" borderId="0" xfId="0" applyFont="1" applyFill="1" applyBorder="1" applyAlignment="1" applyProtection="1">
      <alignment horizontal="right" vertical="center" wrapText="1"/>
    </xf>
    <xf numFmtId="0" fontId="7" fillId="2" borderId="0" xfId="2" applyFont="1" applyFill="1" applyBorder="1" applyAlignment="1" applyProtection="1">
      <alignment vertical="center" wrapText="1"/>
    </xf>
    <xf numFmtId="0" fontId="9" fillId="2" borderId="0" xfId="0" applyFont="1" applyFill="1" applyBorder="1" applyAlignment="1" applyProtection="1">
      <alignment horizontal="left" vertical="center"/>
    </xf>
    <xf numFmtId="0" fontId="11" fillId="0" borderId="0" xfId="0" applyFont="1" applyAlignment="1" applyProtection="1">
      <alignment horizontal="left" vertical="top" wrapText="1"/>
    </xf>
    <xf numFmtId="0" fontId="11" fillId="0" borderId="1" xfId="0" applyFont="1" applyBorder="1" applyAlignment="1" applyProtection="1">
      <alignment horizontal="left" vertical="top"/>
    </xf>
    <xf numFmtId="0" fontId="11" fillId="0" borderId="1" xfId="0" applyFont="1" applyBorder="1" applyAlignment="1" applyProtection="1">
      <alignment horizontal="left" vertical="top" wrapText="1"/>
    </xf>
    <xf numFmtId="0" fontId="0" fillId="0" borderId="1" xfId="0" applyBorder="1"/>
    <xf numFmtId="0" fontId="12" fillId="4" borderId="5" xfId="0" applyFont="1" applyFill="1" applyBorder="1" applyAlignment="1" applyProtection="1">
      <alignment wrapText="1"/>
    </xf>
    <xf numFmtId="0" fontId="0" fillId="0" borderId="6" xfId="0" applyBorder="1" applyAlignment="1">
      <alignment wrapText="1"/>
    </xf>
    <xf numFmtId="0" fontId="0" fillId="0" borderId="7" xfId="0" applyBorder="1" applyAlignment="1">
      <alignment wrapText="1"/>
    </xf>
    <xf numFmtId="0" fontId="0" fillId="0" borderId="8" xfId="0" applyBorder="1" applyAlignment="1">
      <alignment wrapText="1"/>
    </xf>
    <xf numFmtId="0" fontId="12" fillId="4" borderId="9" xfId="0" applyFont="1" applyFill="1" applyBorder="1" applyAlignment="1" applyProtection="1">
      <alignment wrapText="1"/>
    </xf>
    <xf numFmtId="0" fontId="12" fillId="0" borderId="10" xfId="0" applyFont="1" applyBorder="1" applyAlignment="1" applyProtection="1">
      <alignment wrapText="1"/>
    </xf>
    <xf numFmtId="0" fontId="12" fillId="0" borderId="11" xfId="0" applyFont="1" applyBorder="1" applyAlignment="1" applyProtection="1">
      <alignment horizontal="left" wrapText="1"/>
    </xf>
    <xf numFmtId="0" fontId="4" fillId="2" borderId="0" xfId="0" applyFont="1" applyFill="1" applyBorder="1" applyAlignment="1" applyProtection="1">
      <alignment horizontal="center" vertical="center"/>
    </xf>
    <xf numFmtId="0" fontId="14" fillId="2" borderId="0" xfId="0" applyFont="1" applyFill="1" applyBorder="1" applyAlignment="1" applyProtection="1">
      <alignment horizontal="center" vertical="center" wrapText="1"/>
    </xf>
    <xf numFmtId="0" fontId="13" fillId="2" borderId="0" xfId="0" applyFont="1" applyFill="1" applyAlignment="1" applyProtection="1">
      <alignment horizontal="left" vertical="top" wrapText="1"/>
    </xf>
    <xf numFmtId="0" fontId="0" fillId="0" borderId="13" xfId="0" applyFill="1" applyBorder="1" applyAlignment="1">
      <alignment wrapText="1"/>
    </xf>
    <xf numFmtId="0" fontId="0" fillId="0" borderId="14" xfId="0" applyFill="1" applyBorder="1" applyAlignment="1">
      <alignment wrapText="1"/>
    </xf>
    <xf numFmtId="0" fontId="2" fillId="0" borderId="12" xfId="0" applyFont="1" applyFill="1" applyBorder="1" applyAlignment="1">
      <alignment wrapText="1"/>
    </xf>
    <xf numFmtId="0" fontId="2" fillId="0" borderId="12" xfId="0" applyFont="1" applyBorder="1"/>
    <xf numFmtId="0" fontId="11" fillId="0" borderId="12" xfId="0" applyFont="1" applyFill="1" applyBorder="1" applyAlignment="1" applyProtection="1">
      <alignment horizontal="left" vertical="top" wrapText="1"/>
    </xf>
    <xf numFmtId="0" fontId="3" fillId="2" borderId="0" xfId="0" applyFont="1" applyFill="1" applyBorder="1" applyAlignment="1" applyProtection="1">
      <alignment vertical="center"/>
      <protection locked="0"/>
    </xf>
    <xf numFmtId="0" fontId="0" fillId="5" borderId="0" xfId="0" applyFill="1" applyProtection="1">
      <protection hidden="1"/>
    </xf>
    <xf numFmtId="0" fontId="0" fillId="5" borderId="0" xfId="0" applyFill="1" applyAlignment="1" applyProtection="1">
      <alignment wrapText="1"/>
      <protection hidden="1"/>
    </xf>
    <xf numFmtId="2" fontId="0" fillId="5" borderId="0" xfId="0" applyNumberFormat="1" applyFill="1" applyProtection="1">
      <protection hidden="1"/>
    </xf>
    <xf numFmtId="164" fontId="4" fillId="2" borderId="0" xfId="1" applyNumberFormat="1" applyFont="1" applyFill="1" applyBorder="1" applyAlignment="1" applyProtection="1">
      <alignment horizontal="center" vertical="center"/>
    </xf>
    <xf numFmtId="0" fontId="7" fillId="2" borderId="0" xfId="0" applyFont="1" applyFill="1" applyBorder="1" applyAlignment="1" applyProtection="1">
      <alignment horizontal="center" vertical="center" wrapText="1"/>
    </xf>
    <xf numFmtId="164" fontId="7" fillId="2" borderId="0" xfId="1" applyNumberFormat="1" applyFont="1" applyFill="1" applyBorder="1" applyAlignment="1" applyProtection="1">
      <alignment horizontal="center" vertical="center"/>
    </xf>
    <xf numFmtId="165" fontId="9" fillId="2" borderId="0" xfId="1" applyNumberFormat="1" applyFont="1" applyFill="1" applyBorder="1" applyAlignment="1" applyProtection="1">
      <alignment horizontal="center" vertical="center"/>
      <protection hidden="1"/>
    </xf>
    <xf numFmtId="0" fontId="18" fillId="2" borderId="0" xfId="0" applyFont="1" applyFill="1" applyAlignment="1">
      <alignment vertical="center"/>
    </xf>
    <xf numFmtId="0" fontId="17" fillId="6" borderId="9" xfId="0" applyFont="1" applyFill="1" applyBorder="1" applyAlignment="1" applyProtection="1">
      <alignment horizontal="center" vertical="center" wrapText="1"/>
    </xf>
    <xf numFmtId="0" fontId="17" fillId="6" borderId="10" xfId="0" applyFont="1" applyFill="1" applyBorder="1" applyAlignment="1" applyProtection="1">
      <alignment horizontal="center" vertical="center" wrapText="1"/>
    </xf>
    <xf numFmtId="0" fontId="17" fillId="6" borderId="11" xfId="0" applyFont="1" applyFill="1" applyBorder="1" applyAlignment="1" applyProtection="1">
      <alignment horizontal="center" vertical="center" wrapText="1"/>
    </xf>
    <xf numFmtId="0" fontId="19" fillId="2" borderId="16" xfId="0" applyFont="1" applyFill="1" applyBorder="1" applyAlignment="1" applyProtection="1">
      <alignment horizontal="left" vertical="center" wrapText="1"/>
    </xf>
    <xf numFmtId="0" fontId="19" fillId="2" borderId="1" xfId="0" applyFont="1" applyFill="1" applyBorder="1" applyAlignment="1" applyProtection="1">
      <alignment horizontal="left" vertical="center" wrapText="1"/>
    </xf>
    <xf numFmtId="0" fontId="19" fillId="2" borderId="17" xfId="0" applyFont="1" applyFill="1" applyBorder="1" applyAlignment="1" applyProtection="1">
      <alignment horizontal="left" vertical="center" wrapText="1"/>
    </xf>
    <xf numFmtId="0" fontId="19" fillId="2" borderId="16" xfId="0" applyFont="1" applyFill="1" applyBorder="1" applyAlignment="1" applyProtection="1">
      <alignment horizontal="left" vertical="center"/>
    </xf>
    <xf numFmtId="0" fontId="19" fillId="2" borderId="22" xfId="0" applyFont="1" applyFill="1" applyBorder="1" applyAlignment="1" applyProtection="1">
      <alignment horizontal="left" vertical="center" wrapText="1"/>
    </xf>
    <xf numFmtId="0" fontId="18" fillId="2" borderId="18" xfId="0" applyFont="1" applyFill="1" applyBorder="1" applyAlignment="1">
      <alignment vertical="center"/>
    </xf>
    <xf numFmtId="0" fontId="18" fillId="2" borderId="19" xfId="0" applyFont="1" applyFill="1" applyBorder="1" applyAlignment="1">
      <alignment vertical="center"/>
    </xf>
    <xf numFmtId="0" fontId="18" fillId="2" borderId="21" xfId="0" applyFont="1" applyFill="1" applyBorder="1" applyAlignment="1">
      <alignment vertical="center"/>
    </xf>
    <xf numFmtId="0" fontId="19" fillId="2" borderId="20" xfId="0" applyFont="1" applyFill="1" applyBorder="1" applyAlignment="1" applyProtection="1">
      <alignment horizontal="left" vertical="center" wrapText="1"/>
    </xf>
    <xf numFmtId="0" fontId="18" fillId="2" borderId="0" xfId="0" applyFont="1" applyFill="1"/>
    <xf numFmtId="0" fontId="19" fillId="2" borderId="7" xfId="0" applyFont="1" applyFill="1" applyBorder="1" applyAlignment="1" applyProtection="1">
      <alignment horizontal="left" vertical="center" wrapText="1"/>
    </xf>
    <xf numFmtId="0" fontId="20" fillId="2" borderId="7" xfId="0" applyFont="1" applyFill="1" applyBorder="1" applyAlignment="1" applyProtection="1">
      <alignment horizontal="left" vertical="center" wrapText="1"/>
    </xf>
    <xf numFmtId="0" fontId="15" fillId="2" borderId="7" xfId="2" applyFont="1" applyFill="1" applyBorder="1" applyAlignment="1" applyProtection="1">
      <alignment horizontal="left" vertical="center" wrapText="1"/>
    </xf>
    <xf numFmtId="0" fontId="17" fillId="6" borderId="7" xfId="0" applyFont="1" applyFill="1" applyBorder="1" applyAlignment="1" applyProtection="1">
      <alignment horizontal="center" vertical="center" wrapText="1"/>
    </xf>
    <xf numFmtId="0" fontId="18" fillId="2" borderId="0" xfId="0" applyFont="1" applyFill="1" applyAlignment="1">
      <alignment wrapText="1"/>
    </xf>
    <xf numFmtId="0" fontId="22" fillId="2" borderId="15" xfId="0" applyFont="1" applyFill="1" applyBorder="1" applyAlignment="1">
      <alignment horizontal="center" vertical="center" wrapText="1"/>
    </xf>
    <xf numFmtId="0" fontId="16" fillId="6" borderId="23" xfId="0" applyFont="1" applyFill="1" applyBorder="1" applyAlignment="1">
      <alignment horizontal="center" vertical="center" wrapText="1"/>
    </xf>
    <xf numFmtId="0" fontId="0" fillId="5" borderId="0" xfId="0" applyFill="1" applyBorder="1" applyAlignment="1" applyProtection="1">
      <alignment wrapText="1"/>
      <protection hidden="1"/>
    </xf>
    <xf numFmtId="0" fontId="7" fillId="2" borderId="0" xfId="2" applyFont="1" applyFill="1" applyBorder="1" applyAlignment="1" applyProtection="1">
      <alignment horizontal="center" vertical="center"/>
    </xf>
    <xf numFmtId="164" fontId="4" fillId="0" borderId="0" xfId="1" applyNumberFormat="1" applyFont="1" applyFill="1" applyBorder="1" applyAlignment="1" applyProtection="1">
      <alignment horizontal="center" vertical="center"/>
    </xf>
    <xf numFmtId="0" fontId="0" fillId="0" borderId="0" xfId="0" applyFill="1" applyProtection="1">
      <protection hidden="1"/>
    </xf>
    <xf numFmtId="164" fontId="4" fillId="0" borderId="24" xfId="1" applyNumberFormat="1" applyFont="1" applyFill="1" applyBorder="1" applyAlignment="1" applyProtection="1">
      <alignment horizontal="center" vertical="center"/>
    </xf>
    <xf numFmtId="0" fontId="0" fillId="0" borderId="0" xfId="0" applyAlignment="1">
      <alignment wrapText="1"/>
    </xf>
    <xf numFmtId="0" fontId="11" fillId="0" borderId="1" xfId="0" applyFont="1" applyFill="1" applyBorder="1" applyAlignment="1" applyProtection="1">
      <alignment horizontal="left" vertical="top"/>
    </xf>
    <xf numFmtId="0" fontId="11" fillId="0" borderId="1" xfId="0" applyFont="1" applyFill="1" applyBorder="1" applyAlignment="1" applyProtection="1">
      <alignment horizontal="left" vertical="top" wrapText="1"/>
    </xf>
    <xf numFmtId="0" fontId="12" fillId="4" borderId="26" xfId="0" applyFont="1" applyFill="1" applyBorder="1" applyAlignment="1" applyProtection="1">
      <alignment wrapText="1"/>
    </xf>
    <xf numFmtId="0" fontId="28" fillId="0" borderId="1" xfId="0" applyFont="1" applyFill="1" applyBorder="1" applyAlignment="1" applyProtection="1">
      <alignment horizontal="left" vertical="top" wrapText="1"/>
    </xf>
    <xf numFmtId="0" fontId="11" fillId="0" borderId="27" xfId="0" applyFont="1" applyFill="1" applyBorder="1" applyAlignment="1" applyProtection="1">
      <alignment horizontal="left" vertical="top"/>
    </xf>
    <xf numFmtId="0" fontId="28" fillId="0" borderId="27" xfId="0" applyFont="1" applyFill="1" applyBorder="1" applyAlignment="1" applyProtection="1">
      <alignment horizontal="left" vertical="top" wrapText="1"/>
    </xf>
    <xf numFmtId="0" fontId="29" fillId="5" borderId="0" xfId="0" applyFont="1" applyFill="1" applyProtection="1">
      <protection hidden="1"/>
    </xf>
    <xf numFmtId="0" fontId="0" fillId="5" borderId="0" xfId="0" applyFont="1" applyFill="1" applyBorder="1" applyAlignment="1" applyProtection="1">
      <alignment horizontal="left" vertical="top" wrapText="1"/>
      <protection hidden="1"/>
    </xf>
    <xf numFmtId="0" fontId="10" fillId="2" borderId="0" xfId="0" applyFont="1" applyFill="1" applyBorder="1" applyAlignment="1" applyProtection="1">
      <alignment horizontal="left" vertical="center" wrapText="1"/>
    </xf>
    <xf numFmtId="0" fontId="0" fillId="2" borderId="0" xfId="0" applyFill="1" applyProtection="1"/>
    <xf numFmtId="0" fontId="4" fillId="2" borderId="0" xfId="0" applyFont="1" applyFill="1" applyBorder="1" applyAlignment="1" applyProtection="1">
      <alignment horizontal="center" vertical="center" wrapText="1"/>
    </xf>
    <xf numFmtId="0" fontId="0" fillId="2" borderId="0" xfId="0" applyFill="1" applyAlignment="1" applyProtection="1">
      <alignment horizontal="right"/>
    </xf>
    <xf numFmtId="0" fontId="25" fillId="2" borderId="0" xfId="0" applyFont="1" applyFill="1" applyBorder="1" applyAlignment="1" applyProtection="1">
      <alignment horizontal="center" vertical="top" wrapText="1"/>
    </xf>
    <xf numFmtId="0" fontId="26" fillId="0" borderId="0" xfId="0" applyFont="1" applyAlignment="1" applyProtection="1">
      <alignment horizontal="center"/>
    </xf>
    <xf numFmtId="0" fontId="0" fillId="0" borderId="0" xfId="0" applyFill="1" applyProtection="1"/>
    <xf numFmtId="49" fontId="5" fillId="2" borderId="0" xfId="0" applyNumberFormat="1" applyFont="1" applyFill="1" applyBorder="1" applyAlignment="1" applyProtection="1">
      <alignment horizontal="left" vertical="top" wrapText="1"/>
    </xf>
    <xf numFmtId="0" fontId="15" fillId="2" borderId="0" xfId="0" applyFont="1" applyFill="1" applyBorder="1" applyAlignment="1" applyProtection="1">
      <alignment horizontal="center" vertical="center"/>
      <protection locked="0"/>
    </xf>
    <xf numFmtId="0" fontId="15" fillId="2"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20" fillId="0" borderId="1" xfId="0" applyFont="1" applyFill="1" applyBorder="1" applyAlignment="1">
      <alignment wrapText="1"/>
    </xf>
    <xf numFmtId="0" fontId="19" fillId="0" borderId="1" xfId="0" applyFont="1" applyFill="1" applyBorder="1" applyAlignment="1">
      <alignment wrapText="1"/>
    </xf>
    <xf numFmtId="0" fontId="20" fillId="2" borderId="1" xfId="0" applyFont="1" applyFill="1" applyBorder="1" applyAlignment="1" applyProtection="1">
      <alignment horizontal="left" vertical="center" wrapText="1"/>
    </xf>
    <xf numFmtId="0" fontId="19" fillId="2" borderId="1" xfId="0" applyFont="1" applyFill="1" applyBorder="1" applyAlignment="1">
      <alignment vertical="center" wrapText="1"/>
    </xf>
    <xf numFmtId="0" fontId="31" fillId="2" borderId="1" xfId="0" applyFont="1" applyFill="1" applyBorder="1" applyAlignment="1">
      <alignment vertical="center" wrapText="1"/>
    </xf>
    <xf numFmtId="0" fontId="19" fillId="0" borderId="1" xfId="0" applyFont="1" applyFill="1" applyBorder="1" applyAlignment="1" applyProtection="1">
      <alignment horizontal="left" vertical="center" wrapText="1"/>
    </xf>
    <xf numFmtId="0" fontId="20" fillId="0" borderId="1" xfId="0" applyFont="1" applyFill="1" applyBorder="1" applyAlignment="1" applyProtection="1">
      <alignment horizontal="left" vertical="center" wrapText="1"/>
    </xf>
    <xf numFmtId="0" fontId="8" fillId="2" borderId="0" xfId="0" applyFont="1" applyFill="1" applyBorder="1" applyAlignment="1" applyProtection="1">
      <alignment horizontal="center" vertical="top" wrapText="1"/>
      <protection locked="0"/>
    </xf>
    <xf numFmtId="0" fontId="9" fillId="2" borderId="0" xfId="0"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9" fillId="2" borderId="0" xfId="0" applyFont="1" applyFill="1" applyBorder="1" applyAlignment="1" applyProtection="1">
      <alignment horizontal="center" vertical="center"/>
    </xf>
    <xf numFmtId="0" fontId="20" fillId="0" borderId="1" xfId="0" applyFont="1" applyFill="1" applyBorder="1" applyAlignment="1">
      <alignment vertical="center" wrapText="1"/>
    </xf>
    <xf numFmtId="0" fontId="19" fillId="0" borderId="1" xfId="0" applyFont="1" applyFill="1" applyBorder="1" applyAlignment="1">
      <alignment vertical="center" wrapText="1"/>
    </xf>
    <xf numFmtId="0" fontId="21" fillId="2" borderId="1" xfId="0" applyFont="1" applyFill="1" applyBorder="1" applyAlignment="1" applyProtection="1">
      <alignment horizontal="left" vertical="center" wrapText="1"/>
    </xf>
    <xf numFmtId="0" fontId="7" fillId="2" borderId="0" xfId="0" applyFont="1" applyFill="1" applyBorder="1" applyAlignment="1" applyProtection="1">
      <alignment horizontal="left" vertical="center" wrapText="1"/>
      <protection locked="0"/>
    </xf>
    <xf numFmtId="0" fontId="7" fillId="2" borderId="0" xfId="0" applyFont="1" applyFill="1" applyBorder="1" applyAlignment="1" applyProtection="1">
      <alignment horizontal="left" vertical="center"/>
      <protection locked="0"/>
    </xf>
    <xf numFmtId="0" fontId="19" fillId="2" borderId="0" xfId="0" applyFont="1" applyFill="1" applyAlignment="1">
      <alignment horizontal="right" vertical="center"/>
    </xf>
    <xf numFmtId="9" fontId="5" fillId="0" borderId="40" xfId="1" applyFont="1" applyFill="1" applyBorder="1" applyAlignment="1" applyProtection="1">
      <alignment horizontal="center" vertical="center" wrapText="1"/>
      <protection locked="0"/>
    </xf>
    <xf numFmtId="2" fontId="7" fillId="5" borderId="40" xfId="1" applyNumberFormat="1" applyFont="1" applyFill="1" applyBorder="1" applyAlignment="1" applyProtection="1">
      <alignment horizontal="center" vertical="center"/>
    </xf>
    <xf numFmtId="14" fontId="33" fillId="2" borderId="40" xfId="0" applyNumberFormat="1" applyFont="1" applyFill="1" applyBorder="1" applyAlignment="1" applyProtection="1">
      <alignment horizontal="center" vertical="center"/>
      <protection locked="0"/>
    </xf>
    <xf numFmtId="1" fontId="7" fillId="2" borderId="40" xfId="1" applyNumberFormat="1" applyFont="1" applyFill="1" applyBorder="1" applyAlignment="1" applyProtection="1">
      <alignment horizontal="center" vertical="center"/>
      <protection locked="0"/>
    </xf>
    <xf numFmtId="164" fontId="5" fillId="2" borderId="40" xfId="1" applyNumberFormat="1" applyFont="1" applyFill="1" applyBorder="1" applyAlignment="1" applyProtection="1">
      <alignment horizontal="center" vertical="center" wrapText="1"/>
      <protection locked="0"/>
    </xf>
    <xf numFmtId="0" fontId="9" fillId="2" borderId="40" xfId="0" applyFont="1" applyFill="1" applyBorder="1" applyAlignment="1" applyProtection="1">
      <alignment horizontal="center" vertical="center"/>
      <protection locked="0" hidden="1"/>
    </xf>
    <xf numFmtId="164" fontId="5" fillId="5" borderId="40" xfId="1" applyNumberFormat="1" applyFont="1" applyFill="1" applyBorder="1" applyAlignment="1" applyProtection="1">
      <alignment horizontal="left" vertical="center" wrapText="1"/>
    </xf>
    <xf numFmtId="164" fontId="7" fillId="2" borderId="40" xfId="1" applyNumberFormat="1" applyFont="1" applyFill="1" applyBorder="1" applyAlignment="1" applyProtection="1">
      <alignment horizontal="center" vertical="center" wrapText="1"/>
      <protection locked="0"/>
    </xf>
    <xf numFmtId="164" fontId="5" fillId="5" borderId="40" xfId="1" applyNumberFormat="1" applyFont="1" applyFill="1" applyBorder="1" applyAlignment="1" applyProtection="1">
      <alignment horizontal="center" vertical="center" wrapText="1"/>
    </xf>
    <xf numFmtId="14" fontId="34" fillId="2" borderId="40" xfId="0" applyNumberFormat="1" applyFont="1" applyFill="1" applyBorder="1" applyAlignment="1" applyProtection="1">
      <alignment horizontal="center" vertical="center"/>
      <protection locked="0"/>
    </xf>
    <xf numFmtId="0" fontId="3" fillId="2" borderId="34" xfId="0" applyFont="1" applyFill="1" applyBorder="1" applyAlignment="1" applyProtection="1">
      <alignment vertical="center"/>
      <protection locked="0"/>
    </xf>
    <xf numFmtId="0" fontId="15" fillId="2" borderId="34" xfId="0" applyFont="1" applyFill="1" applyBorder="1" applyAlignment="1" applyProtection="1">
      <alignment horizontal="center"/>
      <protection locked="0"/>
    </xf>
    <xf numFmtId="3" fontId="10" fillId="2" borderId="34" xfId="0" applyNumberFormat="1" applyFont="1" applyFill="1" applyBorder="1" applyAlignment="1" applyProtection="1">
      <alignment horizontal="center" vertical="center"/>
      <protection locked="0"/>
    </xf>
    <xf numFmtId="0" fontId="10" fillId="2" borderId="34" xfId="0" applyFont="1" applyFill="1" applyBorder="1" applyAlignment="1" applyProtection="1">
      <alignment horizontal="center" vertical="center" wrapText="1"/>
      <protection locked="0"/>
    </xf>
    <xf numFmtId="0" fontId="0" fillId="5" borderId="0" xfId="0" applyFont="1" applyFill="1" applyBorder="1" applyAlignment="1" applyProtection="1">
      <alignment horizontal="left" vertical="top" wrapText="1"/>
      <protection hidden="1"/>
    </xf>
    <xf numFmtId="2" fontId="7" fillId="5" borderId="40" xfId="0" applyNumberFormat="1" applyFont="1" applyFill="1" applyBorder="1" applyAlignment="1" applyProtection="1">
      <alignment horizontal="center" vertical="center" wrapText="1"/>
    </xf>
    <xf numFmtId="2" fontId="4" fillId="5" borderId="40" xfId="1" applyNumberFormat="1" applyFont="1" applyFill="1" applyBorder="1" applyAlignment="1" applyProtection="1">
      <alignment horizontal="center" vertical="center" wrapText="1"/>
    </xf>
    <xf numFmtId="2" fontId="4" fillId="5" borderId="28" xfId="1" applyNumberFormat="1" applyFont="1" applyFill="1" applyBorder="1" applyAlignment="1" applyProtection="1">
      <alignment horizontal="center" vertical="center"/>
    </xf>
    <xf numFmtId="0" fontId="17" fillId="6" borderId="2" xfId="0" applyFont="1" applyFill="1" applyBorder="1" applyAlignment="1" applyProtection="1">
      <alignment horizontal="center" vertical="center"/>
    </xf>
    <xf numFmtId="0" fontId="17" fillId="6" borderId="3" xfId="0" applyFont="1" applyFill="1" applyBorder="1" applyAlignment="1" applyProtection="1">
      <alignment horizontal="center" vertical="center"/>
    </xf>
    <xf numFmtId="0" fontId="17" fillId="6" borderId="4" xfId="0" applyFont="1" applyFill="1" applyBorder="1" applyAlignment="1" applyProtection="1">
      <alignment horizontal="center" vertical="center"/>
    </xf>
    <xf numFmtId="164" fontId="9" fillId="5" borderId="42" xfId="1" applyNumberFormat="1" applyFont="1" applyFill="1" applyBorder="1" applyAlignment="1" applyProtection="1">
      <alignment horizontal="center" vertical="center" wrapText="1"/>
    </xf>
    <xf numFmtId="164" fontId="9" fillId="5" borderId="43" xfId="1" applyNumberFormat="1" applyFont="1" applyFill="1" applyBorder="1" applyAlignment="1" applyProtection="1">
      <alignment horizontal="center" vertical="center" wrapText="1"/>
    </xf>
    <xf numFmtId="0" fontId="7" fillId="2" borderId="34" xfId="0" applyFont="1" applyFill="1" applyBorder="1" applyAlignment="1" applyProtection="1">
      <alignment horizontal="left" vertical="center"/>
      <protection locked="0"/>
    </xf>
    <xf numFmtId="0" fontId="7" fillId="2" borderId="35" xfId="0" applyFont="1" applyFill="1" applyBorder="1" applyAlignment="1" applyProtection="1">
      <alignment horizontal="left" vertical="center"/>
      <protection locked="0"/>
    </xf>
    <xf numFmtId="0" fontId="7" fillId="2" borderId="36" xfId="0" applyFont="1" applyFill="1" applyBorder="1" applyAlignment="1" applyProtection="1">
      <alignment horizontal="left" vertical="center" wrapText="1"/>
      <protection locked="0"/>
    </xf>
    <xf numFmtId="0" fontId="7" fillId="2" borderId="34" xfId="0" applyFont="1" applyFill="1" applyBorder="1" applyAlignment="1" applyProtection="1">
      <alignment horizontal="left" vertical="center" wrapText="1"/>
      <protection locked="0"/>
    </xf>
    <xf numFmtId="0" fontId="7" fillId="3" borderId="40" xfId="0" applyFont="1" applyFill="1" applyBorder="1" applyAlignment="1" applyProtection="1">
      <alignment horizontal="center" vertical="center" wrapText="1"/>
    </xf>
    <xf numFmtId="165" fontId="9" fillId="3" borderId="29" xfId="1" applyNumberFormat="1" applyFont="1" applyFill="1" applyBorder="1" applyAlignment="1" applyProtection="1">
      <alignment horizontal="center" vertical="center"/>
      <protection hidden="1"/>
    </xf>
    <xf numFmtId="165" fontId="9" fillId="3" borderId="30" xfId="1" applyNumberFormat="1" applyFont="1" applyFill="1" applyBorder="1" applyAlignment="1" applyProtection="1">
      <alignment horizontal="center" vertical="center"/>
      <protection hidden="1"/>
    </xf>
    <xf numFmtId="165" fontId="9" fillId="3" borderId="31" xfId="1" applyNumberFormat="1" applyFont="1" applyFill="1" applyBorder="1" applyAlignment="1" applyProtection="1">
      <alignment horizontal="center" vertical="center"/>
      <protection hidden="1"/>
    </xf>
    <xf numFmtId="165" fontId="9" fillId="3" borderId="36" xfId="1" applyNumberFormat="1" applyFont="1" applyFill="1" applyBorder="1" applyAlignment="1" applyProtection="1">
      <alignment horizontal="center" vertical="center"/>
      <protection hidden="1"/>
    </xf>
    <xf numFmtId="165" fontId="9" fillId="3" borderId="34" xfId="1" applyNumberFormat="1" applyFont="1" applyFill="1" applyBorder="1" applyAlignment="1" applyProtection="1">
      <alignment horizontal="center" vertical="center"/>
      <protection hidden="1"/>
    </xf>
    <xf numFmtId="165" fontId="9" fillId="3" borderId="35" xfId="1" applyNumberFormat="1" applyFont="1" applyFill="1" applyBorder="1" applyAlignment="1" applyProtection="1">
      <alignment horizontal="center" vertical="center"/>
      <protection hidden="1"/>
    </xf>
    <xf numFmtId="49" fontId="5" fillId="0" borderId="32" xfId="0" applyNumberFormat="1" applyFont="1" applyFill="1" applyBorder="1" applyAlignment="1" applyProtection="1">
      <alignment horizontal="left" vertical="top" wrapText="1"/>
      <protection locked="0"/>
    </xf>
    <xf numFmtId="49" fontId="5" fillId="0" borderId="0" xfId="0" applyNumberFormat="1" applyFont="1" applyFill="1" applyBorder="1" applyAlignment="1" applyProtection="1">
      <alignment horizontal="left" vertical="top" wrapText="1"/>
      <protection locked="0"/>
    </xf>
    <xf numFmtId="49" fontId="5" fillId="0" borderId="33" xfId="0" applyNumberFormat="1" applyFont="1" applyFill="1" applyBorder="1" applyAlignment="1" applyProtection="1">
      <alignment horizontal="left" vertical="top" wrapText="1"/>
      <protection locked="0"/>
    </xf>
    <xf numFmtId="0" fontId="5" fillId="0" borderId="40" xfId="0" applyFont="1" applyFill="1" applyBorder="1" applyAlignment="1" applyProtection="1">
      <alignment horizontal="center" vertical="center" wrapText="1"/>
    </xf>
    <xf numFmtId="2" fontId="4" fillId="5" borderId="40" xfId="0" applyNumberFormat="1" applyFont="1" applyFill="1" applyBorder="1" applyAlignment="1" applyProtection="1">
      <alignment horizontal="center" vertical="center" wrapText="1"/>
    </xf>
    <xf numFmtId="164" fontId="7" fillId="5" borderId="40" xfId="1" applyNumberFormat="1" applyFont="1" applyFill="1" applyBorder="1" applyAlignment="1" applyProtection="1">
      <alignment horizontal="left" vertical="center" wrapText="1"/>
    </xf>
    <xf numFmtId="0" fontId="7" fillId="0" borderId="0" xfId="0" applyFont="1" applyFill="1" applyBorder="1" applyAlignment="1" applyProtection="1">
      <alignment horizontal="center" vertical="center" wrapText="1"/>
    </xf>
    <xf numFmtId="49" fontId="7" fillId="2" borderId="29" xfId="0" applyNumberFormat="1" applyFont="1" applyFill="1" applyBorder="1" applyAlignment="1" applyProtection="1">
      <alignment horizontal="left" vertical="center" wrapText="1"/>
    </xf>
    <xf numFmtId="49" fontId="7" fillId="2" borderId="30" xfId="0" applyNumberFormat="1" applyFont="1" applyFill="1" applyBorder="1" applyAlignment="1" applyProtection="1">
      <alignment horizontal="left" vertical="center" wrapText="1"/>
    </xf>
    <xf numFmtId="49" fontId="7" fillId="2" borderId="31" xfId="0" applyNumberFormat="1" applyFont="1" applyFill="1" applyBorder="1" applyAlignment="1" applyProtection="1">
      <alignment horizontal="left" vertical="center" wrapText="1"/>
    </xf>
    <xf numFmtId="0" fontId="0" fillId="5" borderId="0" xfId="0" applyFont="1" applyFill="1" applyBorder="1" applyAlignment="1" applyProtection="1">
      <alignment horizontal="left" vertical="top" wrapText="1"/>
      <protection hidden="1"/>
    </xf>
    <xf numFmtId="1" fontId="7" fillId="2" borderId="28" xfId="1" applyNumberFormat="1" applyFont="1" applyFill="1" applyBorder="1" applyAlignment="1" applyProtection="1">
      <alignment horizontal="center" vertical="center"/>
      <protection locked="0"/>
    </xf>
    <xf numFmtId="0" fontId="4" fillId="3" borderId="28" xfId="0" applyFont="1" applyFill="1" applyBorder="1" applyAlignment="1" applyProtection="1">
      <alignment horizontal="center" vertical="center"/>
    </xf>
    <xf numFmtId="0" fontId="5" fillId="0" borderId="28" xfId="0" applyFont="1" applyFill="1" applyBorder="1" applyAlignment="1" applyProtection="1">
      <alignment horizontal="left" vertical="center" wrapText="1"/>
    </xf>
    <xf numFmtId="0" fontId="7" fillId="3" borderId="28" xfId="0" applyFont="1" applyFill="1" applyBorder="1" applyAlignment="1" applyProtection="1">
      <alignment horizontal="center" vertical="center" wrapText="1"/>
    </xf>
    <xf numFmtId="0" fontId="27" fillId="0" borderId="0" xfId="0" applyFont="1" applyAlignment="1" applyProtection="1">
      <alignment horizontal="center" vertical="center"/>
    </xf>
    <xf numFmtId="0" fontId="27" fillId="3" borderId="40" xfId="0" applyFont="1" applyFill="1" applyBorder="1" applyAlignment="1" applyProtection="1">
      <alignment horizontal="left" vertical="center"/>
    </xf>
    <xf numFmtId="0" fontId="4" fillId="3" borderId="37" xfId="0" applyFont="1" applyFill="1" applyBorder="1" applyAlignment="1" applyProtection="1">
      <alignment horizontal="center" vertical="center" wrapText="1"/>
    </xf>
    <xf numFmtId="0" fontId="4" fillId="3" borderId="38" xfId="0" applyFont="1" applyFill="1" applyBorder="1" applyAlignment="1" applyProtection="1">
      <alignment horizontal="center" vertical="center" wrapText="1"/>
    </xf>
    <xf numFmtId="0" fontId="4" fillId="3" borderId="39" xfId="0" applyFont="1" applyFill="1" applyBorder="1" applyAlignment="1" applyProtection="1">
      <alignment horizontal="center" vertical="center" wrapText="1"/>
    </xf>
    <xf numFmtId="2" fontId="4" fillId="5" borderId="31" xfId="1" applyNumberFormat="1" applyFont="1" applyFill="1" applyBorder="1" applyAlignment="1" applyProtection="1">
      <alignment horizontal="center" vertical="center"/>
    </xf>
    <xf numFmtId="2" fontId="4" fillId="5" borderId="33" xfId="1" applyNumberFormat="1" applyFont="1" applyFill="1" applyBorder="1" applyAlignment="1" applyProtection="1">
      <alignment horizontal="center" vertical="center"/>
    </xf>
    <xf numFmtId="2" fontId="4" fillId="5" borderId="35" xfId="1" applyNumberFormat="1" applyFont="1" applyFill="1" applyBorder="1" applyAlignment="1" applyProtection="1">
      <alignment horizontal="center" vertical="center"/>
    </xf>
    <xf numFmtId="0" fontId="10" fillId="0" borderId="32" xfId="0" applyFont="1" applyBorder="1" applyAlignment="1" applyProtection="1">
      <alignment horizontal="left" vertical="center" wrapText="1"/>
    </xf>
    <xf numFmtId="0" fontId="10" fillId="0" borderId="0" xfId="0" applyFont="1" applyBorder="1" applyAlignment="1" applyProtection="1">
      <alignment horizontal="left" vertical="center" wrapText="1"/>
    </xf>
    <xf numFmtId="0" fontId="10" fillId="0" borderId="33" xfId="0" applyFont="1" applyBorder="1" applyAlignment="1" applyProtection="1">
      <alignment horizontal="left" vertical="center" wrapText="1"/>
    </xf>
    <xf numFmtId="0" fontId="10" fillId="0" borderId="36" xfId="0" applyFont="1" applyBorder="1" applyAlignment="1" applyProtection="1">
      <alignment horizontal="left" vertical="center" wrapText="1"/>
    </xf>
    <xf numFmtId="0" fontId="10" fillId="0" borderId="34" xfId="0" applyFont="1" applyBorder="1" applyAlignment="1" applyProtection="1">
      <alignment horizontal="left" vertical="center" wrapText="1"/>
    </xf>
    <xf numFmtId="0" fontId="10" fillId="0" borderId="35" xfId="0" applyFont="1" applyBorder="1" applyAlignment="1" applyProtection="1">
      <alignment horizontal="left" vertical="center" wrapText="1"/>
    </xf>
    <xf numFmtId="0" fontId="4" fillId="3" borderId="40" xfId="0" applyFont="1" applyFill="1" applyBorder="1" applyAlignment="1" applyProtection="1">
      <alignment horizontal="center" vertical="center" wrapText="1"/>
    </xf>
    <xf numFmtId="0" fontId="4" fillId="3" borderId="28" xfId="0" applyFont="1" applyFill="1" applyBorder="1" applyAlignment="1" applyProtection="1">
      <alignment horizontal="center" vertical="center" wrapText="1"/>
    </xf>
    <xf numFmtId="0" fontId="24" fillId="2" borderId="0" xfId="0" applyFont="1" applyFill="1" applyBorder="1" applyAlignment="1" applyProtection="1">
      <alignment horizontal="center" vertical="center"/>
    </xf>
    <xf numFmtId="164" fontId="9" fillId="5" borderId="40" xfId="1" applyNumberFormat="1" applyFont="1" applyFill="1" applyBorder="1" applyAlignment="1" applyProtection="1">
      <alignment horizontal="center" vertical="center" wrapText="1"/>
    </xf>
    <xf numFmtId="0" fontId="12" fillId="2" borderId="0" xfId="0" applyFont="1" applyFill="1" applyBorder="1" applyAlignment="1" applyProtection="1">
      <alignment horizontal="left" vertical="center" wrapText="1"/>
    </xf>
    <xf numFmtId="0" fontId="8" fillId="2" borderId="29" xfId="0" applyFont="1" applyFill="1" applyBorder="1" applyAlignment="1" applyProtection="1">
      <alignment horizontal="left" vertical="center" wrapText="1"/>
      <protection locked="0"/>
    </xf>
    <xf numFmtId="0" fontId="8" fillId="2" borderId="30" xfId="0" applyFont="1" applyFill="1" applyBorder="1" applyAlignment="1" applyProtection="1">
      <alignment horizontal="left" vertical="center" wrapText="1"/>
      <protection locked="0"/>
    </xf>
    <xf numFmtId="0" fontId="8" fillId="2" borderId="31" xfId="0" applyFont="1" applyFill="1" applyBorder="1" applyAlignment="1" applyProtection="1">
      <alignment horizontal="left" vertical="center" wrapText="1"/>
      <protection locked="0"/>
    </xf>
    <xf numFmtId="0" fontId="8" fillId="2" borderId="32" xfId="0" applyFont="1" applyFill="1" applyBorder="1" applyAlignment="1" applyProtection="1">
      <alignment horizontal="left" vertical="center" wrapText="1"/>
      <protection locked="0"/>
    </xf>
    <xf numFmtId="0" fontId="8" fillId="2" borderId="0" xfId="0" applyFont="1" applyFill="1" applyBorder="1" applyAlignment="1" applyProtection="1">
      <alignment horizontal="left" vertical="center" wrapText="1"/>
      <protection locked="0"/>
    </xf>
    <xf numFmtId="0" fontId="8" fillId="2" borderId="33" xfId="0" applyFont="1" applyFill="1" applyBorder="1" applyAlignment="1" applyProtection="1">
      <alignment horizontal="left" vertical="center" wrapText="1"/>
      <protection locked="0"/>
    </xf>
    <xf numFmtId="0" fontId="8" fillId="2" borderId="36" xfId="0" applyFont="1" applyFill="1" applyBorder="1" applyAlignment="1" applyProtection="1">
      <alignment horizontal="left" vertical="center" wrapText="1"/>
      <protection locked="0"/>
    </xf>
    <xf numFmtId="0" fontId="8" fillId="2" borderId="34" xfId="0" applyFont="1" applyFill="1" applyBorder="1" applyAlignment="1" applyProtection="1">
      <alignment horizontal="left" vertical="center" wrapText="1"/>
      <protection locked="0"/>
    </xf>
    <xf numFmtId="0" fontId="8" fillId="2" borderId="35" xfId="0" applyFont="1" applyFill="1" applyBorder="1" applyAlignment="1" applyProtection="1">
      <alignment horizontal="left" vertical="center" wrapText="1"/>
      <protection locked="0"/>
    </xf>
    <xf numFmtId="14" fontId="8" fillId="2" borderId="41" xfId="0" applyNumberFormat="1" applyFont="1" applyFill="1" applyBorder="1" applyAlignment="1" applyProtection="1">
      <alignment horizontal="center" vertical="center"/>
      <protection locked="0"/>
    </xf>
    <xf numFmtId="0" fontId="3" fillId="2" borderId="0" xfId="0" applyFont="1" applyFill="1" applyBorder="1" applyAlignment="1" applyProtection="1">
      <alignment horizontal="center" vertical="center"/>
    </xf>
    <xf numFmtId="0" fontId="6" fillId="0" borderId="40" xfId="0"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xf>
    <xf numFmtId="0" fontId="10" fillId="2" borderId="0" xfId="0" applyFont="1" applyFill="1" applyBorder="1" applyAlignment="1" applyProtection="1">
      <alignment horizontal="left" vertical="center" wrapText="1"/>
    </xf>
    <xf numFmtId="0" fontId="4" fillId="3" borderId="37" xfId="0" applyFont="1" applyFill="1" applyBorder="1" applyAlignment="1" applyProtection="1">
      <alignment horizontal="center" vertical="center"/>
    </xf>
    <xf numFmtId="0" fontId="4" fillId="3" borderId="38" xfId="0" applyFont="1" applyFill="1" applyBorder="1" applyAlignment="1" applyProtection="1">
      <alignment horizontal="center" vertical="center"/>
    </xf>
    <xf numFmtId="0" fontId="4" fillId="3" borderId="39" xfId="0" applyFont="1" applyFill="1" applyBorder="1" applyAlignment="1" applyProtection="1">
      <alignment horizontal="center" vertical="center"/>
    </xf>
    <xf numFmtId="0" fontId="7" fillId="2" borderId="0" xfId="2" applyFont="1" applyFill="1" applyBorder="1" applyAlignment="1" applyProtection="1">
      <alignment horizontal="center" vertical="center" wrapText="1"/>
    </xf>
    <xf numFmtId="0" fontId="5" fillId="2" borderId="41" xfId="2" applyFont="1" applyFill="1" applyBorder="1" applyAlignment="1" applyProtection="1">
      <alignment horizontal="center" vertical="center"/>
      <protection locked="0"/>
    </xf>
    <xf numFmtId="2" fontId="7" fillId="5" borderId="40" xfId="0" applyNumberFormat="1" applyFont="1" applyFill="1" applyBorder="1" applyAlignment="1" applyProtection="1">
      <alignment horizontal="center" vertical="center" wrapText="1"/>
    </xf>
    <xf numFmtId="0" fontId="11" fillId="0" borderId="2" xfId="0" applyFont="1" applyBorder="1" applyAlignment="1" applyProtection="1">
      <alignment horizontal="center"/>
    </xf>
    <xf numFmtId="0" fontId="11" fillId="0" borderId="3" xfId="0" applyFont="1" applyBorder="1" applyAlignment="1" applyProtection="1">
      <alignment horizontal="center"/>
    </xf>
    <xf numFmtId="0" fontId="11" fillId="0" borderId="4" xfId="0" applyFont="1" applyBorder="1" applyAlignment="1" applyProtection="1">
      <alignment horizontal="center"/>
    </xf>
    <xf numFmtId="0" fontId="11" fillId="0" borderId="25" xfId="0" applyFont="1" applyBorder="1" applyAlignment="1" applyProtection="1">
      <alignment horizontal="center"/>
    </xf>
  </cellXfs>
  <cellStyles count="5">
    <cellStyle name="Estilo 1" xfId="3" xr:uid="{00000000-0005-0000-0000-000000000000}"/>
    <cellStyle name="Millares 2" xfId="4" xr:uid="{00000000-0005-0000-0000-000001000000}"/>
    <cellStyle name="Normal" xfId="0" builtinId="0"/>
    <cellStyle name="Normal 2" xfId="2" xr:uid="{00000000-0005-0000-0000-000003000000}"/>
    <cellStyle name="Porcentaje" xfId="1" builtinId="5"/>
  </cellStyles>
  <dxfs count="9">
    <dxf>
      <font>
        <strike val="0"/>
        <color theme="0"/>
      </font>
      <fill>
        <patternFill>
          <fgColor theme="0"/>
          <bgColor theme="0"/>
        </patternFill>
      </fill>
      <border>
        <vertical/>
        <horizontal/>
      </border>
    </dxf>
    <dxf>
      <font>
        <strike val="0"/>
        <color theme="0"/>
      </font>
      <fill>
        <patternFill>
          <fgColor theme="0"/>
          <bgColor theme="0"/>
        </patternFill>
      </fill>
      <border>
        <vertical/>
        <horizontal/>
      </border>
    </dxf>
    <dxf>
      <font>
        <b/>
        <i val="0"/>
        <strike val="0"/>
        <color theme="0"/>
      </font>
      <fill>
        <patternFill>
          <fgColor theme="0"/>
          <bgColor theme="0"/>
        </patternFill>
      </fill>
      <border>
        <left/>
        <right/>
        <top/>
        <bottom/>
      </border>
    </dxf>
    <dxf>
      <font>
        <b/>
        <i val="0"/>
        <strike val="0"/>
        <color theme="0"/>
      </font>
      <fill>
        <patternFill>
          <fgColor theme="0"/>
          <bgColor theme="0"/>
        </patternFill>
      </fill>
      <border>
        <left/>
        <right/>
        <top/>
        <bottom/>
      </border>
    </dxf>
    <dxf>
      <font>
        <strike val="0"/>
        <color theme="0"/>
      </font>
      <fill>
        <patternFill>
          <fgColor theme="0"/>
          <bgColor theme="0"/>
        </patternFill>
      </fill>
      <border>
        <vertical/>
        <horizontal/>
      </border>
    </dxf>
    <dxf>
      <font>
        <b/>
        <i val="0"/>
        <strike val="0"/>
        <color theme="0"/>
      </font>
      <fill>
        <patternFill>
          <fgColor theme="0"/>
          <bgColor theme="0"/>
        </patternFill>
      </fill>
      <border>
        <left/>
        <right/>
        <top/>
        <bottom/>
      </border>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113650</xdr:colOff>
      <xdr:row>0</xdr:row>
      <xdr:rowOff>152080</xdr:rowOff>
    </xdr:from>
    <xdr:to>
      <xdr:col>11</xdr:col>
      <xdr:colOff>1379276</xdr:colOff>
      <xdr:row>0</xdr:row>
      <xdr:rowOff>815020</xdr:rowOff>
    </xdr:to>
    <xdr:pic>
      <xdr:nvPicPr>
        <xdr:cNvPr id="9" name="Imagen 8">
          <a:extLst>
            <a:ext uri="{FF2B5EF4-FFF2-40B4-BE49-F238E27FC236}">
              <a16:creationId xmlns:a16="http://schemas.microsoft.com/office/drawing/2014/main" id="{D432FB78-422B-4C5C-BE73-E6468AD17A6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23062" y="152080"/>
          <a:ext cx="2924096" cy="6629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alzaar/AppData/Local/Microsoft/windows/INetCache/Content.Outlook/O032QELQ/Plantilla_Evaluaci&#243;n_del_Desempe&#241;o_de_Contratistas%20220420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alzaar/AppData/Local/Microsoft/windows/INetCache/Content.Outlook/EP3HG41S/Evaluaci&#243;n%20desempe&#241;o%20contratista%20V3%20(Vigen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os"/>
      <sheetName val="Plantilla"/>
      <sheetName val="BD"/>
    </sheetNames>
    <sheetDataSet>
      <sheetData sheetId="0"/>
      <sheetData sheetId="1">
        <row r="22">
          <cell r="F22">
            <v>0</v>
          </cell>
          <cell r="G22">
            <v>0</v>
          </cell>
        </row>
        <row r="23">
          <cell r="F23">
            <v>0</v>
          </cell>
          <cell r="G23">
            <v>0</v>
          </cell>
        </row>
        <row r="35">
          <cell r="B35" t="str">
            <v>N° entregas / hitos/ ANS</v>
          </cell>
          <cell r="C35" t="str">
            <v>N° de Incumplimientos</v>
          </cell>
          <cell r="D35" t="str">
            <v>Indicador de Medición</v>
          </cell>
          <cell r="E35" t="str">
            <v>Puntaje individual</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Plantilla Ev.Des. V3"/>
      <sheetName val="marcadores"/>
      <sheetName val="Criterios"/>
    </sheetNames>
    <sheetDataSet>
      <sheetData sheetId="0"/>
      <sheetData sheetId="1"/>
      <sheetData sheetId="2"/>
      <sheetData sheetId="3">
        <row r="2">
          <cell r="C2" t="str">
            <v>SUMINISTRO</v>
          </cell>
          <cell r="D2" t="str">
            <v>COMPRAVENTA DE BIENES</v>
          </cell>
          <cell r="E2" t="str">
            <v>CONSULTORÍA</v>
          </cell>
          <cell r="F2" t="str">
            <v>OBRA PÚBLICA</v>
          </cell>
          <cell r="G2" t="str">
            <v>PRESTACIÓN DE SERVICIOS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43"/>
  <sheetViews>
    <sheetView topLeftCell="A36" workbookViewId="0">
      <selection activeCell="A40" sqref="A40"/>
    </sheetView>
  </sheetViews>
  <sheetFormatPr baseColWidth="10" defaultColWidth="11.42578125" defaultRowHeight="12.75" x14ac:dyDescent="0.2"/>
  <cols>
    <col min="1" max="1" width="135.85546875" style="58" customWidth="1"/>
    <col min="2" max="16384" width="11.42578125" style="53"/>
  </cols>
  <sheetData>
    <row r="1" spans="1:1" ht="31.5" customHeight="1" thickBot="1" x14ac:dyDescent="0.25">
      <c r="A1" s="59" t="s">
        <v>90</v>
      </c>
    </row>
    <row r="2" spans="1:1" ht="18" customHeight="1" x14ac:dyDescent="0.2">
      <c r="A2" s="60" t="s">
        <v>152</v>
      </c>
    </row>
    <row r="3" spans="1:1" ht="18" customHeight="1" x14ac:dyDescent="0.2">
      <c r="A3" s="54" t="s">
        <v>93</v>
      </c>
    </row>
    <row r="4" spans="1:1" ht="18" customHeight="1" x14ac:dyDescent="0.2">
      <c r="A4" s="55" t="s">
        <v>94</v>
      </c>
    </row>
    <row r="5" spans="1:1" ht="18" customHeight="1" x14ac:dyDescent="0.2">
      <c r="A5" s="55" t="s">
        <v>95</v>
      </c>
    </row>
    <row r="6" spans="1:1" ht="18" customHeight="1" x14ac:dyDescent="0.2">
      <c r="A6" s="56" t="s">
        <v>96</v>
      </c>
    </row>
    <row r="7" spans="1:1" ht="18" customHeight="1" x14ac:dyDescent="0.2">
      <c r="A7" s="55" t="s">
        <v>153</v>
      </c>
    </row>
    <row r="8" spans="1:1" ht="18" customHeight="1" x14ac:dyDescent="0.2">
      <c r="A8" s="56" t="s">
        <v>178</v>
      </c>
    </row>
    <row r="9" spans="1:1" ht="18" customHeight="1" x14ac:dyDescent="0.2">
      <c r="A9" s="56" t="s">
        <v>97</v>
      </c>
    </row>
    <row r="10" spans="1:1" ht="18" customHeight="1" x14ac:dyDescent="0.2">
      <c r="A10" s="56" t="s">
        <v>154</v>
      </c>
    </row>
    <row r="11" spans="1:1" ht="18" customHeight="1" x14ac:dyDescent="0.2">
      <c r="A11" s="56" t="s">
        <v>98</v>
      </c>
    </row>
    <row r="12" spans="1:1" ht="33" customHeight="1" x14ac:dyDescent="0.2">
      <c r="A12" s="56" t="s">
        <v>155</v>
      </c>
    </row>
    <row r="13" spans="1:1" ht="17.25" customHeight="1" x14ac:dyDescent="0.2">
      <c r="A13" s="57" t="s">
        <v>156</v>
      </c>
    </row>
    <row r="14" spans="1:1" ht="30.75" customHeight="1" x14ac:dyDescent="0.2">
      <c r="A14" s="84" t="s">
        <v>134</v>
      </c>
    </row>
    <row r="15" spans="1:1" ht="44.25" customHeight="1" x14ac:dyDescent="0.2">
      <c r="A15" s="85" t="s">
        <v>157</v>
      </c>
    </row>
    <row r="16" spans="1:1" ht="19.5" customHeight="1" x14ac:dyDescent="0.2">
      <c r="A16" s="85" t="s">
        <v>158</v>
      </c>
    </row>
    <row r="17" spans="1:1" ht="19.5" customHeight="1" x14ac:dyDescent="0.2">
      <c r="A17" s="85" t="s">
        <v>135</v>
      </c>
    </row>
    <row r="18" spans="1:1" ht="19.5" customHeight="1" x14ac:dyDescent="0.2">
      <c r="A18" s="97" t="s">
        <v>177</v>
      </c>
    </row>
    <row r="19" spans="1:1" ht="19.5" customHeight="1" x14ac:dyDescent="0.2">
      <c r="A19" s="97" t="s">
        <v>159</v>
      </c>
    </row>
    <row r="20" spans="1:1" ht="19.5" customHeight="1" x14ac:dyDescent="0.2">
      <c r="A20" s="85" t="s">
        <v>160</v>
      </c>
    </row>
    <row r="21" spans="1:1" ht="19.5" customHeight="1" x14ac:dyDescent="0.2">
      <c r="A21" s="98" t="s">
        <v>161</v>
      </c>
    </row>
    <row r="22" spans="1:1" ht="15" customHeight="1" x14ac:dyDescent="0.2">
      <c r="A22" s="57" t="s">
        <v>136</v>
      </c>
    </row>
    <row r="23" spans="1:1" ht="81" customHeight="1" x14ac:dyDescent="0.2">
      <c r="A23" s="88" t="s">
        <v>162</v>
      </c>
    </row>
    <row r="24" spans="1:1" ht="20.25" customHeight="1" x14ac:dyDescent="0.2">
      <c r="A24" s="85" t="s">
        <v>163</v>
      </c>
    </row>
    <row r="25" spans="1:1" ht="27.75" customHeight="1" x14ac:dyDescent="0.2">
      <c r="A25" s="85" t="s">
        <v>164</v>
      </c>
    </row>
    <row r="26" spans="1:1" ht="19.5" customHeight="1" x14ac:dyDescent="0.2">
      <c r="A26" s="86" t="s">
        <v>165</v>
      </c>
    </row>
    <row r="27" spans="1:1" ht="19.5" customHeight="1" x14ac:dyDescent="0.2">
      <c r="A27" s="85" t="s">
        <v>166</v>
      </c>
    </row>
    <row r="28" spans="1:1" ht="31.5" customHeight="1" x14ac:dyDescent="0.2">
      <c r="A28" s="87" t="s">
        <v>167</v>
      </c>
    </row>
    <row r="29" spans="1:1" ht="147.75" customHeight="1" x14ac:dyDescent="0.2">
      <c r="A29" s="89" t="s">
        <v>168</v>
      </c>
    </row>
    <row r="30" spans="1:1" ht="96.75" customHeight="1" x14ac:dyDescent="0.2">
      <c r="A30" s="90" t="s">
        <v>169</v>
      </c>
    </row>
    <row r="31" spans="1:1" ht="18" customHeight="1" x14ac:dyDescent="0.2">
      <c r="A31" s="57" t="s">
        <v>108</v>
      </c>
    </row>
    <row r="32" spans="1:1" ht="69.75" customHeight="1" x14ac:dyDescent="0.2">
      <c r="A32" s="91" t="s">
        <v>170</v>
      </c>
    </row>
    <row r="33" spans="1:1" ht="32.25" customHeight="1" x14ac:dyDescent="0.2">
      <c r="A33" s="98" t="s">
        <v>187</v>
      </c>
    </row>
    <row r="34" spans="1:1" ht="54" customHeight="1" x14ac:dyDescent="0.2">
      <c r="A34" s="85" t="s">
        <v>171</v>
      </c>
    </row>
    <row r="35" spans="1:1" ht="92.25" customHeight="1" x14ac:dyDescent="0.2">
      <c r="A35" s="85" t="s">
        <v>138</v>
      </c>
    </row>
    <row r="36" spans="1:1" ht="30.75" customHeight="1" x14ac:dyDescent="0.2">
      <c r="A36" s="97" t="s">
        <v>188</v>
      </c>
    </row>
    <row r="37" spans="1:1" ht="31.5" customHeight="1" x14ac:dyDescent="0.2">
      <c r="A37" s="87" t="s">
        <v>172</v>
      </c>
    </row>
    <row r="38" spans="1:1" ht="18.75" customHeight="1" x14ac:dyDescent="0.2">
      <c r="A38" s="98" t="s">
        <v>173</v>
      </c>
    </row>
    <row r="39" spans="1:1" ht="16.5" customHeight="1" x14ac:dyDescent="0.2">
      <c r="A39" s="57" t="s">
        <v>69</v>
      </c>
    </row>
    <row r="40" spans="1:1" ht="28.5" customHeight="1" x14ac:dyDescent="0.2">
      <c r="A40" s="99" t="s">
        <v>175</v>
      </c>
    </row>
    <row r="41" spans="1:1" ht="42" customHeight="1" x14ac:dyDescent="0.2">
      <c r="A41" s="92" t="s">
        <v>174</v>
      </c>
    </row>
    <row r="42" spans="1:1" ht="15.75" customHeight="1" x14ac:dyDescent="0.2">
      <c r="A42" s="57" t="s">
        <v>137</v>
      </c>
    </row>
    <row r="43" spans="1:1" ht="18.75" customHeight="1" x14ac:dyDescent="0.2">
      <c r="A43" s="91" t="s">
        <v>176</v>
      </c>
    </row>
  </sheetData>
  <sheetProtection algorithmName="SHA-512" hashValue="aqNl+RptdVw9M/RO0PBuA88EpxwKsdbHv30npi5kzlT328v+o0OO1bk5jE0Tmzv7aO1BFO5IIELkrHpB3iz/hw==" saltValue="MRUk7cQnhxEGGWu/ymPopg=="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E14"/>
  <sheetViews>
    <sheetView topLeftCell="A6" workbookViewId="0">
      <selection activeCell="B22" sqref="B22"/>
    </sheetView>
  </sheetViews>
  <sheetFormatPr baseColWidth="10" defaultColWidth="11.42578125" defaultRowHeight="12.75" x14ac:dyDescent="0.25"/>
  <cols>
    <col min="1" max="1" width="24.85546875" style="40" bestFit="1" customWidth="1"/>
    <col min="2" max="2" width="36.42578125" style="40" bestFit="1" customWidth="1"/>
    <col min="3" max="3" width="36.85546875" style="40" bestFit="1" customWidth="1"/>
    <col min="4" max="4" width="38" style="40" bestFit="1" customWidth="1"/>
    <col min="5" max="5" width="39" style="40" bestFit="1" customWidth="1"/>
    <col min="6" max="16384" width="11.42578125" style="40"/>
  </cols>
  <sheetData>
    <row r="1" spans="1:5" ht="13.5" thickBot="1" x14ac:dyDescent="0.3">
      <c r="A1" s="121" t="s">
        <v>11</v>
      </c>
      <c r="B1" s="122"/>
      <c r="C1" s="122"/>
      <c r="D1" s="122"/>
      <c r="E1" s="123"/>
    </row>
    <row r="2" spans="1:5" x14ac:dyDescent="0.25">
      <c r="A2" s="41" t="s">
        <v>14</v>
      </c>
      <c r="B2" s="42" t="s">
        <v>15</v>
      </c>
      <c r="C2" s="42" t="s">
        <v>16</v>
      </c>
      <c r="D2" s="42" t="s">
        <v>17</v>
      </c>
      <c r="E2" s="43" t="s">
        <v>18</v>
      </c>
    </row>
    <row r="3" spans="1:5" ht="25.5" x14ac:dyDescent="0.25">
      <c r="A3" s="44" t="s">
        <v>22</v>
      </c>
      <c r="B3" s="45" t="s">
        <v>23</v>
      </c>
      <c r="C3" s="45" t="s">
        <v>24</v>
      </c>
      <c r="D3" s="45" t="s">
        <v>25</v>
      </c>
      <c r="E3" s="46" t="s">
        <v>26</v>
      </c>
    </row>
    <row r="4" spans="1:5" ht="25.5" x14ac:dyDescent="0.25">
      <c r="A4" s="44" t="s">
        <v>30</v>
      </c>
      <c r="B4" s="45"/>
      <c r="C4" s="45" t="s">
        <v>31</v>
      </c>
      <c r="D4" s="45" t="s">
        <v>32</v>
      </c>
      <c r="E4" s="46" t="s">
        <v>33</v>
      </c>
    </row>
    <row r="5" spans="1:5" ht="25.5" x14ac:dyDescent="0.25">
      <c r="A5" s="47"/>
      <c r="B5" s="45"/>
      <c r="C5" s="45" t="s">
        <v>36</v>
      </c>
      <c r="D5" s="45" t="s">
        <v>37</v>
      </c>
      <c r="E5" s="46" t="s">
        <v>38</v>
      </c>
    </row>
    <row r="6" spans="1:5" ht="25.5" x14ac:dyDescent="0.25">
      <c r="A6" s="44"/>
      <c r="B6" s="45"/>
      <c r="C6" s="45" t="s">
        <v>42</v>
      </c>
      <c r="D6" s="45" t="s">
        <v>43</v>
      </c>
      <c r="E6" s="46" t="s">
        <v>44</v>
      </c>
    </row>
    <row r="7" spans="1:5" ht="25.5" x14ac:dyDescent="0.25">
      <c r="A7" s="44"/>
      <c r="B7" s="45"/>
      <c r="C7" s="45" t="s">
        <v>47</v>
      </c>
      <c r="D7" s="45" t="s">
        <v>48</v>
      </c>
      <c r="E7" s="46" t="s">
        <v>91</v>
      </c>
    </row>
    <row r="8" spans="1:5" ht="25.5" x14ac:dyDescent="0.25">
      <c r="A8" s="44"/>
      <c r="B8" s="45"/>
      <c r="C8" s="45"/>
      <c r="D8" s="45" t="s">
        <v>52</v>
      </c>
      <c r="E8" s="46" t="s">
        <v>53</v>
      </c>
    </row>
    <row r="9" spans="1:5" x14ac:dyDescent="0.25">
      <c r="A9" s="44"/>
      <c r="B9" s="45"/>
      <c r="C9" s="45"/>
      <c r="D9" s="45" t="s">
        <v>56</v>
      </c>
      <c r="E9" s="46" t="s">
        <v>57</v>
      </c>
    </row>
    <row r="10" spans="1:5" x14ac:dyDescent="0.25">
      <c r="A10" s="44"/>
      <c r="B10" s="45"/>
      <c r="C10" s="45"/>
      <c r="D10" s="45"/>
      <c r="E10" s="46" t="s">
        <v>60</v>
      </c>
    </row>
    <row r="11" spans="1:5" x14ac:dyDescent="0.25">
      <c r="A11" s="44"/>
      <c r="B11" s="45"/>
      <c r="C11" s="45"/>
      <c r="D11" s="45"/>
      <c r="E11" s="46" t="s">
        <v>62</v>
      </c>
    </row>
    <row r="12" spans="1:5" x14ac:dyDescent="0.25">
      <c r="A12" s="44"/>
      <c r="B12" s="45"/>
      <c r="C12" s="45"/>
      <c r="D12" s="45"/>
      <c r="E12" s="46" t="s">
        <v>48</v>
      </c>
    </row>
    <row r="13" spans="1:5" ht="25.5" x14ac:dyDescent="0.25">
      <c r="A13" s="44"/>
      <c r="B13" s="45"/>
      <c r="C13" s="45"/>
      <c r="D13" s="45"/>
      <c r="E13" s="48" t="s">
        <v>64</v>
      </c>
    </row>
    <row r="14" spans="1:5" ht="13.5" thickBot="1" x14ac:dyDescent="0.3">
      <c r="A14" s="49"/>
      <c r="B14" s="50"/>
      <c r="C14" s="50"/>
      <c r="D14" s="51"/>
      <c r="E14" s="52" t="s">
        <v>67</v>
      </c>
    </row>
  </sheetData>
  <mergeCells count="1">
    <mergeCell ref="A1:E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NW57"/>
  <sheetViews>
    <sheetView tabSelected="1" zoomScale="70" zoomScaleNormal="70" workbookViewId="0">
      <pane xSplit="1" topLeftCell="B1" activePane="topRight" state="frozen"/>
      <selection pane="topRight" activeCell="K27" sqref="K27"/>
    </sheetView>
  </sheetViews>
  <sheetFormatPr baseColWidth="10" defaultColWidth="11.42578125" defaultRowHeight="15" x14ac:dyDescent="0.25"/>
  <cols>
    <col min="1" max="1" width="1.140625" style="33" customWidth="1"/>
    <col min="2" max="2" width="5" style="33" customWidth="1"/>
    <col min="3" max="3" width="17.140625" style="33" customWidth="1"/>
    <col min="4" max="4" width="10.5703125" style="33" customWidth="1"/>
    <col min="5" max="5" width="17.85546875" style="33" customWidth="1"/>
    <col min="6" max="6" width="7.140625" style="33" customWidth="1"/>
    <col min="7" max="7" width="22.140625" style="33" customWidth="1"/>
    <col min="8" max="8" width="18.42578125" style="33" customWidth="1"/>
    <col min="9" max="9" width="19" style="33" customWidth="1"/>
    <col min="10" max="10" width="27.140625" style="33" customWidth="1"/>
    <col min="11" max="11" width="24.85546875" style="33" customWidth="1"/>
    <col min="12" max="12" width="21.42578125" style="33" bestFit="1" customWidth="1"/>
    <col min="13" max="13" width="2.5703125" style="33" customWidth="1"/>
    <col min="14" max="14" width="36.85546875" style="33" customWidth="1"/>
    <col min="15" max="15" width="19.5703125" style="33" customWidth="1"/>
    <col min="16" max="16384" width="11.42578125" style="33"/>
  </cols>
  <sheetData>
    <row r="1" spans="1:14" ht="87" customHeight="1" x14ac:dyDescent="0.25">
      <c r="A1" s="76"/>
      <c r="B1" s="168" t="s">
        <v>139</v>
      </c>
      <c r="C1" s="168"/>
      <c r="D1" s="168"/>
      <c r="E1" s="168"/>
      <c r="F1" s="168"/>
      <c r="G1" s="168"/>
      <c r="H1" s="168"/>
      <c r="I1" s="168"/>
      <c r="J1" s="168"/>
      <c r="K1" s="181"/>
      <c r="L1" s="181"/>
      <c r="M1" s="77"/>
      <c r="N1" s="73" t="b">
        <v>1</v>
      </c>
    </row>
    <row r="2" spans="1:14" ht="28.5" customHeight="1" x14ac:dyDescent="0.25">
      <c r="A2" s="76"/>
      <c r="B2" s="185" t="s">
        <v>0</v>
      </c>
      <c r="C2" s="186"/>
      <c r="D2" s="186"/>
      <c r="E2" s="186"/>
      <c r="F2" s="186"/>
      <c r="G2" s="186"/>
      <c r="H2" s="186"/>
      <c r="I2" s="186"/>
      <c r="J2" s="186"/>
      <c r="K2" s="186"/>
      <c r="L2" s="187"/>
      <c r="M2" s="24"/>
    </row>
    <row r="3" spans="1:14" x14ac:dyDescent="0.25">
      <c r="A3" s="76"/>
      <c r="B3" s="1"/>
      <c r="C3" s="1"/>
      <c r="D3" s="1"/>
      <c r="E3" s="1"/>
      <c r="F3" s="1"/>
      <c r="G3" s="1"/>
      <c r="H3" s="26"/>
      <c r="I3" s="26"/>
      <c r="J3" s="1"/>
      <c r="K3" s="5"/>
      <c r="L3" s="76"/>
      <c r="M3" s="76"/>
    </row>
    <row r="4" spans="1:14" ht="29.25" customHeight="1" x14ac:dyDescent="0.25">
      <c r="A4" s="76"/>
      <c r="B4" s="76"/>
      <c r="C4" s="62" t="s">
        <v>1</v>
      </c>
      <c r="D4" s="178"/>
      <c r="E4" s="178"/>
      <c r="F4" s="178"/>
      <c r="G4" s="178"/>
      <c r="H4" s="178"/>
      <c r="I4" s="178"/>
      <c r="J4" s="2" t="s">
        <v>2</v>
      </c>
      <c r="K4" s="115"/>
      <c r="L4" s="76"/>
      <c r="M4" s="76"/>
    </row>
    <row r="5" spans="1:14" ht="18" x14ac:dyDescent="0.25">
      <c r="A5" s="76"/>
      <c r="B5" s="76"/>
      <c r="C5" s="7"/>
      <c r="D5" s="8"/>
      <c r="E5" s="6"/>
      <c r="F5" s="9"/>
      <c r="G5" s="9"/>
      <c r="H5" s="9"/>
      <c r="I5" s="25"/>
      <c r="J5" s="25"/>
      <c r="K5" s="3"/>
      <c r="L5" s="76"/>
      <c r="M5" s="76"/>
    </row>
    <row r="6" spans="1:14" ht="30.75" customHeight="1" x14ac:dyDescent="0.25">
      <c r="A6" s="76"/>
      <c r="B6" s="76"/>
      <c r="C6" s="62" t="s">
        <v>3</v>
      </c>
      <c r="D6" s="189"/>
      <c r="E6" s="189"/>
      <c r="F6" s="189"/>
      <c r="G6" s="76"/>
      <c r="H6" s="76"/>
      <c r="I6" s="76"/>
      <c r="J6" s="10" t="s">
        <v>4</v>
      </c>
      <c r="K6" s="116"/>
      <c r="L6" s="76"/>
      <c r="M6" s="76"/>
    </row>
    <row r="7" spans="1:14" ht="15.75" x14ac:dyDescent="0.25">
      <c r="A7" s="76"/>
      <c r="B7" s="76"/>
      <c r="C7" s="11"/>
      <c r="D7" s="8"/>
      <c r="E7" s="12"/>
      <c r="F7" s="4"/>
      <c r="G7" s="4"/>
      <c r="H7" s="4"/>
      <c r="I7" s="24"/>
      <c r="J7" s="24"/>
      <c r="K7" s="4"/>
      <c r="L7" s="76"/>
      <c r="M7" s="76"/>
    </row>
    <row r="8" spans="1:14" ht="15.75" customHeight="1" x14ac:dyDescent="0.25">
      <c r="A8" s="76"/>
      <c r="B8" s="76"/>
      <c r="C8" s="188" t="s">
        <v>6</v>
      </c>
      <c r="D8" s="171"/>
      <c r="E8" s="172"/>
      <c r="F8" s="172"/>
      <c r="G8" s="172"/>
      <c r="H8" s="172"/>
      <c r="I8" s="172"/>
      <c r="J8" s="172"/>
      <c r="K8" s="172"/>
      <c r="L8" s="173"/>
      <c r="M8" s="76"/>
    </row>
    <row r="9" spans="1:14" x14ac:dyDescent="0.25">
      <c r="A9" s="76"/>
      <c r="B9" s="76"/>
      <c r="C9" s="188"/>
      <c r="D9" s="174"/>
      <c r="E9" s="175"/>
      <c r="F9" s="175"/>
      <c r="G9" s="175"/>
      <c r="H9" s="175"/>
      <c r="I9" s="175"/>
      <c r="J9" s="175"/>
      <c r="K9" s="175"/>
      <c r="L9" s="176"/>
      <c r="M9" s="76"/>
    </row>
    <row r="10" spans="1:14" x14ac:dyDescent="0.25">
      <c r="A10" s="76"/>
      <c r="B10" s="76"/>
      <c r="C10" s="188"/>
      <c r="D10" s="177"/>
      <c r="E10" s="178"/>
      <c r="F10" s="178"/>
      <c r="G10" s="178"/>
      <c r="H10" s="178"/>
      <c r="I10" s="178"/>
      <c r="J10" s="178"/>
      <c r="K10" s="178"/>
      <c r="L10" s="179"/>
      <c r="M10" s="76"/>
    </row>
    <row r="11" spans="1:14" x14ac:dyDescent="0.25">
      <c r="A11" s="76"/>
      <c r="B11" s="76"/>
      <c r="C11" s="95"/>
      <c r="D11" s="93"/>
      <c r="E11" s="93"/>
      <c r="F11" s="93"/>
      <c r="G11" s="93"/>
      <c r="H11" s="93"/>
      <c r="I11" s="93"/>
      <c r="J11" s="93"/>
      <c r="K11" s="93"/>
      <c r="L11" s="93"/>
      <c r="M11" s="76"/>
    </row>
    <row r="12" spans="1:14" ht="21.75" customHeight="1" x14ac:dyDescent="0.25">
      <c r="A12" s="76"/>
      <c r="B12" s="76"/>
      <c r="C12" s="96" t="s">
        <v>149</v>
      </c>
      <c r="D12" s="180"/>
      <c r="E12" s="180"/>
      <c r="F12" s="5"/>
      <c r="G12" s="5"/>
      <c r="H12" s="6" t="s">
        <v>150</v>
      </c>
      <c r="I12" s="113"/>
      <c r="J12" s="10"/>
      <c r="K12" s="94" t="s">
        <v>76</v>
      </c>
      <c r="L12" s="114"/>
      <c r="M12" s="5"/>
    </row>
    <row r="13" spans="1:14" ht="15.75" customHeight="1" x14ac:dyDescent="0.25">
      <c r="A13" s="76"/>
      <c r="B13" s="76"/>
      <c r="C13" s="76"/>
      <c r="D13" s="10"/>
      <c r="E13" s="5"/>
      <c r="F13" s="5"/>
      <c r="G13" s="5"/>
      <c r="H13" s="10"/>
      <c r="I13" s="32"/>
      <c r="J13" s="10"/>
      <c r="K13" s="10"/>
      <c r="L13" s="83"/>
      <c r="M13" s="5"/>
    </row>
    <row r="14" spans="1:14" ht="48.6" customHeight="1" x14ac:dyDescent="0.25">
      <c r="A14" s="76"/>
      <c r="B14" s="76"/>
      <c r="C14" s="170" t="s">
        <v>189</v>
      </c>
      <c r="D14" s="170"/>
      <c r="E14" s="170"/>
      <c r="F14" s="170"/>
      <c r="G14" s="170"/>
      <c r="H14" s="170"/>
      <c r="I14" s="112" t="s">
        <v>73</v>
      </c>
      <c r="J14" s="10"/>
      <c r="K14" s="5"/>
      <c r="L14" s="5"/>
      <c r="M14" s="5"/>
    </row>
    <row r="15" spans="1:14" x14ac:dyDescent="0.25">
      <c r="A15" s="76"/>
      <c r="B15" s="184"/>
      <c r="C15" s="184"/>
      <c r="D15" s="184"/>
      <c r="E15" s="184"/>
      <c r="F15" s="75"/>
      <c r="G15" s="75"/>
      <c r="H15" s="75"/>
      <c r="I15" s="75"/>
      <c r="J15" s="75"/>
      <c r="K15" s="75"/>
      <c r="L15" s="76"/>
      <c r="M15" s="76"/>
    </row>
    <row r="16" spans="1:14" ht="15.75" customHeight="1" x14ac:dyDescent="0.25">
      <c r="A16" s="76"/>
      <c r="B16" s="76"/>
      <c r="C16" s="76"/>
      <c r="D16" s="76"/>
      <c r="E16" s="76"/>
      <c r="F16" s="78"/>
      <c r="G16" s="78"/>
      <c r="H16" s="79"/>
      <c r="I16" s="79"/>
      <c r="J16" s="80"/>
      <c r="K16" s="80"/>
      <c r="L16" s="76"/>
      <c r="M16" s="76"/>
    </row>
    <row r="17" spans="1:387" ht="21.75" customHeight="1" x14ac:dyDescent="0.25">
      <c r="A17" s="76"/>
      <c r="B17" s="183" t="s">
        <v>66</v>
      </c>
      <c r="C17" s="183"/>
      <c r="D17" s="183"/>
      <c r="E17" s="183"/>
      <c r="F17" s="183"/>
      <c r="G17" s="130" t="s">
        <v>140</v>
      </c>
      <c r="H17" s="130" t="s">
        <v>141</v>
      </c>
      <c r="I17" s="130" t="s">
        <v>103</v>
      </c>
      <c r="J17" s="130" t="s">
        <v>142</v>
      </c>
      <c r="K17" s="130" t="s">
        <v>143</v>
      </c>
      <c r="L17" s="130" t="s">
        <v>151</v>
      </c>
      <c r="M17" s="37"/>
    </row>
    <row r="18" spans="1:387" ht="48" customHeight="1" x14ac:dyDescent="0.25">
      <c r="A18" s="76"/>
      <c r="B18" s="183"/>
      <c r="C18" s="183"/>
      <c r="D18" s="183"/>
      <c r="E18" s="183"/>
      <c r="F18" s="183"/>
      <c r="G18" s="130"/>
      <c r="H18" s="130"/>
      <c r="I18" s="130"/>
      <c r="J18" s="130"/>
      <c r="K18" s="130"/>
      <c r="L18" s="130"/>
      <c r="M18" s="37"/>
    </row>
    <row r="19" spans="1:387" ht="96.75" customHeight="1" x14ac:dyDescent="0.25">
      <c r="A19" s="76"/>
      <c r="B19" s="140" t="s">
        <v>144</v>
      </c>
      <c r="C19" s="140"/>
      <c r="D19" s="140"/>
      <c r="E19" s="140"/>
      <c r="F19" s="140"/>
      <c r="G19" s="118">
        <f>IF(I14="SI",30,IF(I14="NO",35,"ERROR"))</f>
        <v>30</v>
      </c>
      <c r="H19" s="107" t="s">
        <v>92</v>
      </c>
      <c r="I19" s="108"/>
      <c r="J19" s="109"/>
      <c r="K19" s="110"/>
      <c r="L19" s="119">
        <f>IF(K19&lt;=I19,IF(I19&gt;0,IF(K19&gt;=K19,(K19/I19)*G19,"ERROR"),IF(I19="",0,"ERROR")),"total cumplimientos mayor que total mediciones")</f>
        <v>0</v>
      </c>
      <c r="M19" s="36"/>
      <c r="N19" s="61"/>
      <c r="O19" s="147"/>
      <c r="P19" s="147"/>
      <c r="Q19" s="147"/>
      <c r="R19" s="147"/>
      <c r="S19" s="147"/>
    </row>
    <row r="20" spans="1:387" ht="73.5" customHeight="1" x14ac:dyDescent="0.25">
      <c r="A20" s="76"/>
      <c r="B20" s="140" t="s">
        <v>133</v>
      </c>
      <c r="C20" s="140"/>
      <c r="D20" s="140"/>
      <c r="E20" s="140"/>
      <c r="F20" s="140"/>
      <c r="G20" s="118">
        <f>IF(I14="SI",30,IF(I14="NO",35,"ERROR"))</f>
        <v>30</v>
      </c>
      <c r="H20" s="107" t="s">
        <v>92</v>
      </c>
      <c r="I20" s="108"/>
      <c r="J20" s="111"/>
      <c r="K20" s="110"/>
      <c r="L20" s="119">
        <f>IF(K20&lt;=I20,IF(I20&gt;0,IF(K20&gt;=K20,(K20/I20)*G20,"ERROR"),IF(I20="",0,"ERROR")),"total cumplimientos mayor que total mediciones")</f>
        <v>0</v>
      </c>
      <c r="M20" s="36"/>
      <c r="O20" s="147"/>
      <c r="P20" s="147"/>
      <c r="Q20" s="147"/>
      <c r="R20" s="147"/>
      <c r="S20" s="147"/>
    </row>
    <row r="21" spans="1:387" x14ac:dyDescent="0.25">
      <c r="A21" s="76"/>
      <c r="B21" s="76"/>
      <c r="C21" s="76"/>
      <c r="D21" s="76"/>
      <c r="E21" s="76"/>
      <c r="F21" s="76"/>
      <c r="G21" s="76"/>
      <c r="H21" s="76"/>
      <c r="I21" s="76"/>
      <c r="J21" s="76"/>
      <c r="K21" s="76"/>
      <c r="L21" s="76"/>
      <c r="M21" s="76"/>
    </row>
    <row r="22" spans="1:387" ht="39" customHeight="1" x14ac:dyDescent="0.25">
      <c r="A22" s="76"/>
      <c r="B22" s="183" t="s">
        <v>136</v>
      </c>
      <c r="C22" s="183"/>
      <c r="D22" s="183"/>
      <c r="E22" s="183"/>
      <c r="F22" s="183"/>
      <c r="G22" s="130" t="s">
        <v>140</v>
      </c>
      <c r="H22" s="130" t="s">
        <v>145</v>
      </c>
      <c r="I22" s="130"/>
      <c r="J22" s="130" t="s">
        <v>106</v>
      </c>
      <c r="K22" s="130" t="s">
        <v>107</v>
      </c>
      <c r="L22" s="130" t="s">
        <v>151</v>
      </c>
      <c r="M22" s="37"/>
    </row>
    <row r="23" spans="1:387" ht="19.5" customHeight="1" x14ac:dyDescent="0.25">
      <c r="A23" s="76"/>
      <c r="B23" s="183"/>
      <c r="C23" s="183"/>
      <c r="D23" s="183"/>
      <c r="E23" s="183"/>
      <c r="F23" s="183"/>
      <c r="G23" s="130"/>
      <c r="H23" s="130"/>
      <c r="I23" s="130"/>
      <c r="J23" s="130"/>
      <c r="K23" s="130"/>
      <c r="L23" s="130"/>
      <c r="M23" s="37"/>
    </row>
    <row r="24" spans="1:387" ht="28.5" customHeight="1" x14ac:dyDescent="0.25">
      <c r="A24" s="76"/>
      <c r="B24" s="182" t="s">
        <v>191</v>
      </c>
      <c r="C24" s="182"/>
      <c r="D24" s="182"/>
      <c r="E24" s="182"/>
      <c r="F24" s="182"/>
      <c r="G24" s="190">
        <f>IF(I14="SI",20,IF(I14="NO",30,"ERROR"))</f>
        <v>20</v>
      </c>
      <c r="H24" s="169" t="s">
        <v>14</v>
      </c>
      <c r="I24" s="169"/>
      <c r="J24" s="106"/>
      <c r="K24" s="106"/>
      <c r="L24" s="190">
        <f>IF(OR(K24&gt;J24,K26&gt;J26,K27&gt;J27,K28&gt;J28),"total cumplimientos mayor que total mediciones",IFERROR((IFERROR(K24/J24,0)*(G24/COUNTA(J24:J28))+(IFERROR(K25/J25,0)*(IFERROR(G24/COUNTA(J24:J28),0)))+(IFERROR(K26/J26,0)*(IFERROR(G24/COUNTA(J24:J28),0))+(IFERROR(K27/J27,0)*(IFERROR(G24/COUNTA(J24:J28),0))+(IFERROR(K28/J28,0)*(IFERROR(G24/COUNTA(J24:J28),0)))))),0))</f>
        <v>0</v>
      </c>
      <c r="M24" s="36"/>
      <c r="O24" s="147"/>
      <c r="P24" s="147"/>
      <c r="Q24" s="147"/>
      <c r="R24" s="147"/>
      <c r="S24" s="147"/>
    </row>
    <row r="25" spans="1:387" ht="28.5" customHeight="1" x14ac:dyDescent="0.25">
      <c r="A25" s="76"/>
      <c r="B25" s="182"/>
      <c r="C25" s="182"/>
      <c r="D25" s="182"/>
      <c r="E25" s="182"/>
      <c r="F25" s="182"/>
      <c r="G25" s="190"/>
      <c r="H25" s="124" t="s">
        <v>15</v>
      </c>
      <c r="I25" s="125"/>
      <c r="J25" s="106"/>
      <c r="K25" s="106"/>
      <c r="L25" s="190"/>
      <c r="M25" s="36"/>
      <c r="O25" s="117"/>
      <c r="P25" s="117"/>
      <c r="Q25" s="117"/>
      <c r="R25" s="117"/>
      <c r="S25" s="117"/>
    </row>
    <row r="26" spans="1:387" ht="28.5" customHeight="1" x14ac:dyDescent="0.25">
      <c r="A26" s="76"/>
      <c r="B26" s="182"/>
      <c r="C26" s="182"/>
      <c r="D26" s="182"/>
      <c r="E26" s="182"/>
      <c r="F26" s="182"/>
      <c r="G26" s="190"/>
      <c r="H26" s="169" t="s">
        <v>16</v>
      </c>
      <c r="I26" s="169" t="e">
        <f>+IF(H26=CriteriosT!$D$3,CriteriosT!$H$3,IF('Evaluación de Desempeño'!H26=CriteriosT!$D$4,CriteriosT!$H$4,IF('Evaluación de Desempeño'!H26=CriteriosT!$D$5,CriteriosT!$H$5,IF('Evaluación de Desempeño'!H26=CriteriosT!#REF!,CriteriosT!$H$6,IF('Evaluación de Desempeño'!H26=CriteriosT!$D$6,CriteriosT!$H$7,IF('Evaluación de Desempeño'!H26=CriteriosT!$D$7,CriteriosT!$H$8,IF('Evaluación de Desempeño'!H26=CriteriosT!#REF!,CriteriosT!$H$9,IF('Evaluación de Desempeño'!H26=CriteriosT!#REF!,CriteriosT!$H$10,""))))))))</f>
        <v>#REF!</v>
      </c>
      <c r="J26" s="106"/>
      <c r="K26" s="106"/>
      <c r="L26" s="190"/>
      <c r="M26" s="36"/>
      <c r="O26" s="147"/>
      <c r="P26" s="147"/>
      <c r="Q26" s="147"/>
      <c r="R26" s="147"/>
      <c r="S26" s="147"/>
    </row>
    <row r="27" spans="1:387" ht="28.5" customHeight="1" x14ac:dyDescent="0.25">
      <c r="A27" s="76"/>
      <c r="B27" s="182"/>
      <c r="C27" s="182"/>
      <c r="D27" s="182"/>
      <c r="E27" s="182"/>
      <c r="F27" s="182"/>
      <c r="G27" s="190"/>
      <c r="H27" s="169" t="s">
        <v>17</v>
      </c>
      <c r="I27" s="169" t="e">
        <f>+IF(H27=CriteriosT!$D$3,CriteriosT!$H$3,IF('Evaluación de Desempeño'!H27=CriteriosT!$D$4,CriteriosT!$H$4,IF('Evaluación de Desempeño'!H27=CriteriosT!$D$5,CriteriosT!$H$5,IF('Evaluación de Desempeño'!H27=CriteriosT!#REF!,CriteriosT!$H$6,IF('Evaluación de Desempeño'!H27=CriteriosT!$D$6,CriteriosT!$H$7,IF('Evaluación de Desempeño'!H27=CriteriosT!$D$7,CriteriosT!$H$8,IF('Evaluación de Desempeño'!H27=CriteriosT!#REF!,CriteriosT!$H$9,IF('Evaluación de Desempeño'!H27=CriteriosT!#REF!,CriteriosT!$H$10,""))))))))</f>
        <v>#REF!</v>
      </c>
      <c r="J27" s="106"/>
      <c r="K27" s="106"/>
      <c r="L27" s="190"/>
      <c r="M27" s="36"/>
      <c r="O27" s="147"/>
      <c r="P27" s="147"/>
      <c r="Q27" s="147"/>
      <c r="R27" s="147"/>
      <c r="S27" s="147"/>
    </row>
    <row r="28" spans="1:387" ht="26.45" customHeight="1" x14ac:dyDescent="0.25">
      <c r="A28" s="76"/>
      <c r="B28" s="182"/>
      <c r="C28" s="182"/>
      <c r="D28" s="182"/>
      <c r="E28" s="182"/>
      <c r="F28" s="182"/>
      <c r="G28" s="190"/>
      <c r="H28" s="169" t="s">
        <v>190</v>
      </c>
      <c r="I28" s="169" t="e">
        <f>+IF(H28=CriteriosT!$D$3,CriteriosT!$H$3,IF('Evaluación de Desempeño'!H28=CriteriosT!$D$4,CriteriosT!$H$4,IF('Evaluación de Desempeño'!H28=CriteriosT!$D$5,CriteriosT!$H$5,IF('Evaluación de Desempeño'!H28=CriteriosT!#REF!,CriteriosT!$H$6,IF('Evaluación de Desempeño'!H28=CriteriosT!$D$6,CriteriosT!$H$7,IF('Evaluación de Desempeño'!H28=CriteriosT!$D$7,CriteriosT!$H$8,IF('Evaluación de Desempeño'!H28=CriteriosT!#REF!,CriteriosT!$H$9,IF('Evaluación de Desempeño'!H28=CriteriosT!#REF!,CriteriosT!$H$10,""))))))))</f>
        <v>#REF!</v>
      </c>
      <c r="J28" s="106"/>
      <c r="K28" s="106"/>
      <c r="L28" s="190"/>
      <c r="M28" s="36"/>
      <c r="O28" s="147"/>
      <c r="P28" s="147"/>
      <c r="Q28" s="147"/>
      <c r="R28" s="147"/>
      <c r="S28" s="147"/>
    </row>
    <row r="29" spans="1:387" ht="17.25" customHeight="1" x14ac:dyDescent="0.25">
      <c r="A29" s="76"/>
      <c r="B29" s="143"/>
      <c r="C29" s="143"/>
      <c r="D29" s="143"/>
      <c r="E29" s="143"/>
      <c r="F29" s="143"/>
      <c r="G29" s="143"/>
      <c r="H29" s="143"/>
      <c r="I29" s="143"/>
      <c r="J29" s="143"/>
      <c r="K29" s="143"/>
      <c r="L29" s="143"/>
      <c r="M29" s="36"/>
      <c r="O29" s="74"/>
      <c r="P29" s="74"/>
      <c r="Q29" s="74"/>
      <c r="R29" s="74"/>
      <c r="S29" s="74"/>
    </row>
    <row r="30" spans="1:387" ht="30" customHeight="1" x14ac:dyDescent="0.25">
      <c r="A30" s="76"/>
      <c r="B30" s="153" t="s">
        <v>118</v>
      </c>
      <c r="C30" s="153"/>
      <c r="D30" s="153"/>
      <c r="E30" s="153"/>
      <c r="F30" s="153"/>
      <c r="G30" s="153"/>
      <c r="H30" s="153"/>
      <c r="I30" s="153"/>
      <c r="J30" s="153"/>
      <c r="K30" s="153"/>
      <c r="L30" s="105" t="s">
        <v>74</v>
      </c>
      <c r="M30" s="36"/>
      <c r="O30" s="74"/>
      <c r="P30" s="74"/>
      <c r="Q30" s="74"/>
      <c r="R30" s="74"/>
      <c r="S30" s="74"/>
    </row>
    <row r="31" spans="1:387" ht="15.75" x14ac:dyDescent="0.25">
      <c r="A31" s="76"/>
      <c r="B31" s="152"/>
      <c r="C31" s="152"/>
      <c r="D31" s="152"/>
      <c r="E31" s="152"/>
      <c r="F31" s="152"/>
      <c r="G31" s="152"/>
      <c r="H31" s="152"/>
      <c r="I31" s="152"/>
      <c r="J31" s="152"/>
      <c r="K31" s="152"/>
      <c r="L31" s="152"/>
      <c r="M31" s="152"/>
      <c r="O31" s="74"/>
      <c r="P31" s="74"/>
      <c r="Q31" s="74"/>
      <c r="R31" s="74"/>
      <c r="S31" s="74"/>
    </row>
    <row r="32" spans="1:387" s="64" customFormat="1" ht="31.5" customHeight="1" thickBot="1" x14ac:dyDescent="0.3">
      <c r="A32" s="81"/>
      <c r="B32" s="166" t="s">
        <v>146</v>
      </c>
      <c r="C32" s="166"/>
      <c r="D32" s="166"/>
      <c r="E32" s="166"/>
      <c r="F32" s="166"/>
      <c r="G32" s="130" t="s">
        <v>140</v>
      </c>
      <c r="H32" s="130" t="s">
        <v>141</v>
      </c>
      <c r="I32" s="130"/>
      <c r="J32" s="130" t="s">
        <v>185</v>
      </c>
      <c r="K32" s="130" t="s">
        <v>104</v>
      </c>
      <c r="L32" s="130" t="s">
        <v>179</v>
      </c>
      <c r="M32" s="63"/>
      <c r="N32" s="33"/>
      <c r="O32" s="74"/>
      <c r="P32" s="74"/>
      <c r="Q32" s="74"/>
      <c r="R32" s="74"/>
      <c r="S32" s="74"/>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33"/>
      <c r="BT32" s="33"/>
      <c r="BU32" s="33"/>
      <c r="BV32" s="33"/>
      <c r="BW32" s="33"/>
      <c r="BX32" s="33"/>
      <c r="BY32" s="33"/>
      <c r="BZ32" s="33"/>
      <c r="CA32" s="33"/>
      <c r="CB32" s="33"/>
      <c r="CC32" s="33"/>
      <c r="CD32" s="33"/>
      <c r="CE32" s="33"/>
      <c r="CF32" s="33"/>
      <c r="CG32" s="33"/>
      <c r="CH32" s="33"/>
      <c r="CI32" s="33"/>
      <c r="CJ32" s="33"/>
      <c r="CK32" s="33"/>
      <c r="CL32" s="33"/>
      <c r="CM32" s="33"/>
      <c r="CN32" s="33"/>
      <c r="CO32" s="33"/>
      <c r="CP32" s="33"/>
      <c r="CQ32" s="33"/>
      <c r="CR32" s="33"/>
      <c r="CS32" s="33"/>
      <c r="CT32" s="33"/>
      <c r="CU32" s="33"/>
      <c r="CV32" s="33"/>
      <c r="CW32" s="33"/>
      <c r="CX32" s="33"/>
      <c r="CY32" s="33"/>
      <c r="CZ32" s="33"/>
      <c r="DA32" s="33"/>
      <c r="DB32" s="33"/>
      <c r="DC32" s="33"/>
      <c r="DD32" s="33"/>
      <c r="DE32" s="33"/>
      <c r="DF32" s="33"/>
      <c r="DG32" s="33"/>
      <c r="DH32" s="33"/>
      <c r="DI32" s="33"/>
      <c r="DJ32" s="33"/>
      <c r="DK32" s="33"/>
      <c r="DL32" s="33"/>
      <c r="DM32" s="33"/>
      <c r="DN32" s="33"/>
      <c r="DO32" s="33"/>
      <c r="DP32" s="33"/>
      <c r="DQ32" s="33"/>
      <c r="DR32" s="33"/>
      <c r="DS32" s="33"/>
      <c r="DT32" s="33"/>
      <c r="DU32" s="33"/>
      <c r="DV32" s="33"/>
      <c r="DW32" s="33"/>
      <c r="DX32" s="33"/>
      <c r="DY32" s="33"/>
      <c r="DZ32" s="33"/>
      <c r="EA32" s="33"/>
      <c r="EB32" s="33"/>
      <c r="EC32" s="33"/>
      <c r="ED32" s="33"/>
      <c r="EE32" s="33"/>
      <c r="EF32" s="33"/>
      <c r="EG32" s="33"/>
      <c r="EH32" s="33"/>
      <c r="EI32" s="33"/>
      <c r="EJ32" s="33"/>
      <c r="EK32" s="33"/>
      <c r="EL32" s="33"/>
      <c r="EM32" s="33"/>
      <c r="EN32" s="33"/>
      <c r="EO32" s="33"/>
      <c r="EP32" s="33"/>
      <c r="EQ32" s="33"/>
      <c r="ER32" s="33"/>
      <c r="ES32" s="33"/>
      <c r="ET32" s="33"/>
      <c r="EU32" s="33"/>
      <c r="EV32" s="33"/>
      <c r="EW32" s="33"/>
      <c r="EX32" s="33"/>
      <c r="EY32" s="33"/>
      <c r="EZ32" s="33"/>
      <c r="FA32" s="33"/>
      <c r="FB32" s="33"/>
      <c r="FC32" s="33"/>
      <c r="FD32" s="33"/>
      <c r="FE32" s="33"/>
      <c r="FF32" s="33"/>
      <c r="FG32" s="33"/>
      <c r="FH32" s="33"/>
      <c r="FI32" s="33"/>
      <c r="FJ32" s="33"/>
      <c r="FK32" s="33"/>
      <c r="FL32" s="33"/>
      <c r="FM32" s="33"/>
      <c r="FN32" s="33"/>
      <c r="FO32" s="33"/>
      <c r="FP32" s="33"/>
      <c r="FQ32" s="33"/>
      <c r="FR32" s="33"/>
      <c r="FS32" s="33"/>
      <c r="FT32" s="33"/>
      <c r="FU32" s="33"/>
      <c r="FV32" s="33"/>
      <c r="FW32" s="33"/>
      <c r="FX32" s="33"/>
      <c r="FY32" s="33"/>
      <c r="FZ32" s="33"/>
      <c r="GA32" s="33"/>
      <c r="GB32" s="33"/>
      <c r="GC32" s="33"/>
      <c r="GD32" s="33"/>
      <c r="GE32" s="33"/>
      <c r="GF32" s="33"/>
      <c r="GG32" s="33"/>
      <c r="GH32" s="33"/>
      <c r="GI32" s="33"/>
      <c r="GJ32" s="33"/>
      <c r="GK32" s="33"/>
      <c r="GL32" s="33"/>
      <c r="GM32" s="33"/>
      <c r="GN32" s="33"/>
      <c r="GO32" s="33"/>
      <c r="GP32" s="33"/>
      <c r="GQ32" s="33"/>
      <c r="GR32" s="33"/>
      <c r="GS32" s="33"/>
      <c r="GT32" s="33"/>
      <c r="GU32" s="33"/>
      <c r="GV32" s="33"/>
      <c r="GW32" s="33"/>
      <c r="GX32" s="33"/>
      <c r="GY32" s="33"/>
      <c r="GZ32" s="33"/>
      <c r="HA32" s="33"/>
      <c r="HB32" s="33"/>
      <c r="HC32" s="33"/>
      <c r="HD32" s="33"/>
      <c r="HE32" s="33"/>
      <c r="HF32" s="33"/>
      <c r="HG32" s="33"/>
      <c r="HH32" s="33"/>
      <c r="HI32" s="33"/>
      <c r="HJ32" s="33"/>
      <c r="HK32" s="33"/>
      <c r="HL32" s="33"/>
      <c r="HM32" s="33"/>
      <c r="HN32" s="33"/>
      <c r="HO32" s="33"/>
      <c r="HP32" s="33"/>
      <c r="HQ32" s="33"/>
      <c r="HR32" s="33"/>
      <c r="HS32" s="33"/>
      <c r="HT32" s="33"/>
      <c r="HU32" s="33"/>
      <c r="HV32" s="33"/>
      <c r="HW32" s="33"/>
      <c r="HX32" s="33"/>
      <c r="HY32" s="33"/>
      <c r="HZ32" s="33"/>
      <c r="IA32" s="33"/>
      <c r="IB32" s="33"/>
      <c r="IC32" s="33"/>
      <c r="ID32" s="33"/>
      <c r="IE32" s="33"/>
      <c r="IF32" s="33"/>
      <c r="IG32" s="33"/>
      <c r="IH32" s="33"/>
      <c r="II32" s="33"/>
      <c r="IJ32" s="33"/>
      <c r="IK32" s="33"/>
      <c r="IL32" s="33"/>
      <c r="IM32" s="33"/>
      <c r="IN32" s="33"/>
      <c r="IO32" s="33"/>
      <c r="IP32" s="33"/>
      <c r="IQ32" s="33"/>
      <c r="IR32" s="33"/>
      <c r="IS32" s="33"/>
      <c r="IT32" s="33"/>
      <c r="IU32" s="33"/>
      <c r="IV32" s="33"/>
      <c r="IW32" s="33"/>
      <c r="IX32" s="33"/>
      <c r="IY32" s="33"/>
      <c r="IZ32" s="33"/>
      <c r="JA32" s="33"/>
      <c r="JB32" s="33"/>
      <c r="JC32" s="33"/>
      <c r="JD32" s="33"/>
      <c r="JE32" s="33"/>
      <c r="JF32" s="33"/>
      <c r="JG32" s="33"/>
      <c r="JH32" s="33"/>
      <c r="JI32" s="33"/>
      <c r="JJ32" s="33"/>
      <c r="JK32" s="33"/>
      <c r="JL32" s="33"/>
      <c r="JM32" s="33"/>
      <c r="JN32" s="33"/>
      <c r="JO32" s="33"/>
      <c r="JP32" s="33"/>
      <c r="JQ32" s="33"/>
      <c r="JR32" s="33"/>
      <c r="JS32" s="33"/>
      <c r="JT32" s="33"/>
      <c r="JU32" s="33"/>
      <c r="JV32" s="33"/>
      <c r="JW32" s="33"/>
      <c r="JX32" s="33"/>
      <c r="JY32" s="33"/>
      <c r="JZ32" s="33"/>
      <c r="KA32" s="33"/>
      <c r="KB32" s="33"/>
      <c r="KC32" s="33"/>
      <c r="KD32" s="33"/>
      <c r="KE32" s="33"/>
      <c r="KF32" s="33"/>
      <c r="KG32" s="33"/>
      <c r="KH32" s="33"/>
      <c r="KI32" s="33"/>
      <c r="KJ32" s="33"/>
      <c r="KK32" s="33"/>
      <c r="KL32" s="33"/>
      <c r="KM32" s="33"/>
      <c r="KN32" s="33"/>
      <c r="KO32" s="33"/>
      <c r="KP32" s="33"/>
      <c r="KQ32" s="33"/>
      <c r="KR32" s="33"/>
      <c r="KS32" s="33"/>
      <c r="KT32" s="33"/>
      <c r="KU32" s="33"/>
      <c r="KV32" s="33"/>
      <c r="KW32" s="33"/>
      <c r="KX32" s="33"/>
      <c r="KY32" s="33"/>
      <c r="KZ32" s="33"/>
      <c r="LA32" s="33"/>
      <c r="LB32" s="33"/>
      <c r="LC32" s="33"/>
      <c r="LD32" s="33"/>
      <c r="LE32" s="33"/>
      <c r="LF32" s="33"/>
      <c r="LG32" s="33"/>
      <c r="LH32" s="33"/>
      <c r="LI32" s="33"/>
      <c r="LJ32" s="33"/>
      <c r="LK32" s="33"/>
      <c r="LL32" s="33"/>
      <c r="LM32" s="33"/>
      <c r="LN32" s="33"/>
      <c r="LO32" s="33"/>
      <c r="LP32" s="33"/>
      <c r="LQ32" s="33"/>
      <c r="LR32" s="33"/>
      <c r="LS32" s="33"/>
      <c r="LT32" s="33"/>
      <c r="LU32" s="33"/>
      <c r="LV32" s="33"/>
      <c r="LW32" s="33"/>
      <c r="LX32" s="33"/>
      <c r="LY32" s="33"/>
      <c r="LZ32" s="33"/>
      <c r="MA32" s="33"/>
      <c r="MB32" s="33"/>
      <c r="MC32" s="33"/>
      <c r="MD32" s="33"/>
      <c r="ME32" s="33"/>
      <c r="MF32" s="33"/>
      <c r="MG32" s="33"/>
      <c r="MH32" s="33"/>
      <c r="MI32" s="33"/>
      <c r="MJ32" s="33"/>
      <c r="MK32" s="33"/>
      <c r="ML32" s="33"/>
      <c r="MM32" s="33"/>
      <c r="MN32" s="33"/>
      <c r="MO32" s="33"/>
      <c r="MP32" s="33"/>
      <c r="MQ32" s="33"/>
      <c r="MR32" s="33"/>
      <c r="MS32" s="33"/>
      <c r="MT32" s="33"/>
      <c r="MU32" s="33"/>
      <c r="MV32" s="33"/>
      <c r="MW32" s="33"/>
      <c r="MX32" s="33"/>
      <c r="MY32" s="33"/>
      <c r="MZ32" s="33"/>
      <c r="NA32" s="33"/>
      <c r="NB32" s="33"/>
      <c r="NC32" s="33"/>
      <c r="ND32" s="33"/>
      <c r="NE32" s="33"/>
      <c r="NF32" s="33"/>
      <c r="NG32" s="33"/>
      <c r="NH32" s="33"/>
      <c r="NI32" s="33"/>
      <c r="NJ32" s="33"/>
      <c r="NK32" s="33"/>
      <c r="NL32" s="33"/>
      <c r="NM32" s="33"/>
      <c r="NN32" s="33"/>
      <c r="NO32" s="33"/>
      <c r="NP32" s="33"/>
      <c r="NQ32" s="33"/>
      <c r="NR32" s="33"/>
      <c r="NS32" s="33"/>
      <c r="NT32" s="33"/>
      <c r="NU32" s="33"/>
      <c r="NV32" s="33"/>
      <c r="NW32" s="33"/>
    </row>
    <row r="33" spans="1:387" s="64" customFormat="1" ht="17.25" thickTop="1" thickBot="1" x14ac:dyDescent="0.3">
      <c r="A33" s="81"/>
      <c r="B33" s="166"/>
      <c r="C33" s="166"/>
      <c r="D33" s="166"/>
      <c r="E33" s="166"/>
      <c r="F33" s="166"/>
      <c r="G33" s="130"/>
      <c r="H33" s="130"/>
      <c r="I33" s="130"/>
      <c r="J33" s="130"/>
      <c r="K33" s="130"/>
      <c r="L33" s="130"/>
      <c r="M33" s="65"/>
      <c r="N33" s="33"/>
      <c r="O33" s="74"/>
      <c r="P33" s="74"/>
      <c r="Q33" s="74"/>
      <c r="R33" s="74"/>
      <c r="S33" s="74"/>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33"/>
      <c r="BS33" s="33"/>
      <c r="BT33" s="33"/>
      <c r="BU33" s="33"/>
      <c r="BV33" s="33"/>
      <c r="BW33" s="33"/>
      <c r="BX33" s="33"/>
      <c r="BY33" s="33"/>
      <c r="BZ33" s="33"/>
      <c r="CA33" s="33"/>
      <c r="CB33" s="33"/>
      <c r="CC33" s="33"/>
      <c r="CD33" s="33"/>
      <c r="CE33" s="33"/>
      <c r="CF33" s="33"/>
      <c r="CG33" s="33"/>
      <c r="CH33" s="33"/>
      <c r="CI33" s="33"/>
      <c r="CJ33" s="33"/>
      <c r="CK33" s="33"/>
      <c r="CL33" s="33"/>
      <c r="CM33" s="33"/>
      <c r="CN33" s="33"/>
      <c r="CO33" s="33"/>
      <c r="CP33" s="33"/>
      <c r="CQ33" s="33"/>
      <c r="CR33" s="33"/>
      <c r="CS33" s="33"/>
      <c r="CT33" s="33"/>
      <c r="CU33" s="33"/>
      <c r="CV33" s="33"/>
      <c r="CW33" s="33"/>
      <c r="CX33" s="33"/>
      <c r="CY33" s="33"/>
      <c r="CZ33" s="33"/>
      <c r="DA33" s="33"/>
      <c r="DB33" s="33"/>
      <c r="DC33" s="33"/>
      <c r="DD33" s="33"/>
      <c r="DE33" s="33"/>
      <c r="DF33" s="33"/>
      <c r="DG33" s="33"/>
      <c r="DH33" s="33"/>
      <c r="DI33" s="33"/>
      <c r="DJ33" s="33"/>
      <c r="DK33" s="33"/>
      <c r="DL33" s="33"/>
      <c r="DM33" s="33"/>
      <c r="DN33" s="33"/>
      <c r="DO33" s="33"/>
      <c r="DP33" s="33"/>
      <c r="DQ33" s="33"/>
      <c r="DR33" s="33"/>
      <c r="DS33" s="33"/>
      <c r="DT33" s="33"/>
      <c r="DU33" s="33"/>
      <c r="DV33" s="33"/>
      <c r="DW33" s="33"/>
      <c r="DX33" s="33"/>
      <c r="DY33" s="33"/>
      <c r="DZ33" s="33"/>
      <c r="EA33" s="33"/>
      <c r="EB33" s="33"/>
      <c r="EC33" s="33"/>
      <c r="ED33" s="33"/>
      <c r="EE33" s="33"/>
      <c r="EF33" s="33"/>
      <c r="EG33" s="33"/>
      <c r="EH33" s="33"/>
      <c r="EI33" s="33"/>
      <c r="EJ33" s="33"/>
      <c r="EK33" s="33"/>
      <c r="EL33" s="33"/>
      <c r="EM33" s="33"/>
      <c r="EN33" s="33"/>
      <c r="EO33" s="33"/>
      <c r="EP33" s="33"/>
      <c r="EQ33" s="33"/>
      <c r="ER33" s="33"/>
      <c r="ES33" s="33"/>
      <c r="ET33" s="33"/>
      <c r="EU33" s="33"/>
      <c r="EV33" s="33"/>
      <c r="EW33" s="33"/>
      <c r="EX33" s="33"/>
      <c r="EY33" s="33"/>
      <c r="EZ33" s="33"/>
      <c r="FA33" s="33"/>
      <c r="FB33" s="33"/>
      <c r="FC33" s="33"/>
      <c r="FD33" s="33"/>
      <c r="FE33" s="33"/>
      <c r="FF33" s="33"/>
      <c r="FG33" s="33"/>
      <c r="FH33" s="33"/>
      <c r="FI33" s="33"/>
      <c r="FJ33" s="33"/>
      <c r="FK33" s="33"/>
      <c r="FL33" s="33"/>
      <c r="FM33" s="33"/>
      <c r="FN33" s="33"/>
      <c r="FO33" s="33"/>
      <c r="FP33" s="33"/>
      <c r="FQ33" s="33"/>
      <c r="FR33" s="33"/>
      <c r="FS33" s="33"/>
      <c r="FT33" s="33"/>
      <c r="FU33" s="33"/>
      <c r="FV33" s="33"/>
      <c r="FW33" s="33"/>
      <c r="FX33" s="33"/>
      <c r="FY33" s="33"/>
      <c r="FZ33" s="33"/>
      <c r="GA33" s="33"/>
      <c r="GB33" s="33"/>
      <c r="GC33" s="33"/>
      <c r="GD33" s="33"/>
      <c r="GE33" s="33"/>
      <c r="GF33" s="33"/>
      <c r="GG33" s="33"/>
      <c r="GH33" s="33"/>
      <c r="GI33" s="33"/>
      <c r="GJ33" s="33"/>
      <c r="GK33" s="33"/>
      <c r="GL33" s="33"/>
      <c r="GM33" s="33"/>
      <c r="GN33" s="33"/>
      <c r="GO33" s="33"/>
      <c r="GP33" s="33"/>
      <c r="GQ33" s="33"/>
      <c r="GR33" s="33"/>
      <c r="GS33" s="33"/>
      <c r="GT33" s="33"/>
      <c r="GU33" s="33"/>
      <c r="GV33" s="33"/>
      <c r="GW33" s="33"/>
      <c r="GX33" s="33"/>
      <c r="GY33" s="33"/>
      <c r="GZ33" s="33"/>
      <c r="HA33" s="33"/>
      <c r="HB33" s="33"/>
      <c r="HC33" s="33"/>
      <c r="HD33" s="33"/>
      <c r="HE33" s="33"/>
      <c r="HF33" s="33"/>
      <c r="HG33" s="33"/>
      <c r="HH33" s="33"/>
      <c r="HI33" s="33"/>
      <c r="HJ33" s="33"/>
      <c r="HK33" s="33"/>
      <c r="HL33" s="33"/>
      <c r="HM33" s="33"/>
      <c r="HN33" s="33"/>
      <c r="HO33" s="33"/>
      <c r="HP33" s="33"/>
      <c r="HQ33" s="33"/>
      <c r="HR33" s="33"/>
      <c r="HS33" s="33"/>
      <c r="HT33" s="33"/>
      <c r="HU33" s="33"/>
      <c r="HV33" s="33"/>
      <c r="HW33" s="33"/>
      <c r="HX33" s="33"/>
      <c r="HY33" s="33"/>
      <c r="HZ33" s="33"/>
      <c r="IA33" s="33"/>
      <c r="IB33" s="33"/>
      <c r="IC33" s="33"/>
      <c r="ID33" s="33"/>
      <c r="IE33" s="33"/>
      <c r="IF33" s="33"/>
      <c r="IG33" s="33"/>
      <c r="IH33" s="33"/>
      <c r="II33" s="33"/>
      <c r="IJ33" s="33"/>
      <c r="IK33" s="33"/>
      <c r="IL33" s="33"/>
      <c r="IM33" s="33"/>
      <c r="IN33" s="33"/>
      <c r="IO33" s="33"/>
      <c r="IP33" s="33"/>
      <c r="IQ33" s="33"/>
      <c r="IR33" s="33"/>
      <c r="IS33" s="33"/>
      <c r="IT33" s="33"/>
      <c r="IU33" s="33"/>
      <c r="IV33" s="33"/>
      <c r="IW33" s="33"/>
      <c r="IX33" s="33"/>
      <c r="IY33" s="33"/>
      <c r="IZ33" s="33"/>
      <c r="JA33" s="33"/>
      <c r="JB33" s="33"/>
      <c r="JC33" s="33"/>
      <c r="JD33" s="33"/>
      <c r="JE33" s="33"/>
      <c r="JF33" s="33"/>
      <c r="JG33" s="33"/>
      <c r="JH33" s="33"/>
      <c r="JI33" s="33"/>
      <c r="JJ33" s="33"/>
      <c r="JK33" s="33"/>
      <c r="JL33" s="33"/>
      <c r="JM33" s="33"/>
      <c r="JN33" s="33"/>
      <c r="JO33" s="33"/>
      <c r="JP33" s="33"/>
      <c r="JQ33" s="33"/>
      <c r="JR33" s="33"/>
      <c r="JS33" s="33"/>
      <c r="JT33" s="33"/>
      <c r="JU33" s="33"/>
      <c r="JV33" s="33"/>
      <c r="JW33" s="33"/>
      <c r="JX33" s="33"/>
      <c r="JY33" s="33"/>
      <c r="JZ33" s="33"/>
      <c r="KA33" s="33"/>
      <c r="KB33" s="33"/>
      <c r="KC33" s="33"/>
      <c r="KD33" s="33"/>
      <c r="KE33" s="33"/>
      <c r="KF33" s="33"/>
      <c r="KG33" s="33"/>
      <c r="KH33" s="33"/>
      <c r="KI33" s="33"/>
      <c r="KJ33" s="33"/>
      <c r="KK33" s="33"/>
      <c r="KL33" s="33"/>
      <c r="KM33" s="33"/>
      <c r="KN33" s="33"/>
      <c r="KO33" s="33"/>
      <c r="KP33" s="33"/>
      <c r="KQ33" s="33"/>
      <c r="KR33" s="33"/>
      <c r="KS33" s="33"/>
      <c r="KT33" s="33"/>
      <c r="KU33" s="33"/>
      <c r="KV33" s="33"/>
      <c r="KW33" s="33"/>
      <c r="KX33" s="33"/>
      <c r="KY33" s="33"/>
      <c r="KZ33" s="33"/>
      <c r="LA33" s="33"/>
      <c r="LB33" s="33"/>
      <c r="LC33" s="33"/>
      <c r="LD33" s="33"/>
      <c r="LE33" s="33"/>
      <c r="LF33" s="33"/>
      <c r="LG33" s="33"/>
      <c r="LH33" s="33"/>
      <c r="LI33" s="33"/>
      <c r="LJ33" s="33"/>
      <c r="LK33" s="33"/>
      <c r="LL33" s="33"/>
      <c r="LM33" s="33"/>
      <c r="LN33" s="33"/>
      <c r="LO33" s="33"/>
      <c r="LP33" s="33"/>
      <c r="LQ33" s="33"/>
      <c r="LR33" s="33"/>
      <c r="LS33" s="33"/>
      <c r="LT33" s="33"/>
      <c r="LU33" s="33"/>
      <c r="LV33" s="33"/>
      <c r="LW33" s="33"/>
      <c r="LX33" s="33"/>
      <c r="LY33" s="33"/>
      <c r="LZ33" s="33"/>
      <c r="MA33" s="33"/>
      <c r="MB33" s="33"/>
      <c r="MC33" s="33"/>
      <c r="MD33" s="33"/>
      <c r="ME33" s="33"/>
      <c r="MF33" s="33"/>
      <c r="MG33" s="33"/>
      <c r="MH33" s="33"/>
      <c r="MI33" s="33"/>
      <c r="MJ33" s="33"/>
      <c r="MK33" s="33"/>
      <c r="ML33" s="33"/>
      <c r="MM33" s="33"/>
      <c r="MN33" s="33"/>
      <c r="MO33" s="33"/>
      <c r="MP33" s="33"/>
      <c r="MQ33" s="33"/>
      <c r="MR33" s="33"/>
      <c r="MS33" s="33"/>
      <c r="MT33" s="33"/>
      <c r="MU33" s="33"/>
      <c r="MV33" s="33"/>
      <c r="MW33" s="33"/>
      <c r="MX33" s="33"/>
      <c r="MY33" s="33"/>
      <c r="MZ33" s="33"/>
      <c r="NA33" s="33"/>
      <c r="NB33" s="33"/>
      <c r="NC33" s="33"/>
      <c r="ND33" s="33"/>
      <c r="NE33" s="33"/>
      <c r="NF33" s="33"/>
      <c r="NG33" s="33"/>
      <c r="NH33" s="33"/>
      <c r="NI33" s="33"/>
      <c r="NJ33" s="33"/>
      <c r="NK33" s="33"/>
      <c r="NL33" s="33"/>
      <c r="NM33" s="33"/>
      <c r="NN33" s="33"/>
      <c r="NO33" s="33"/>
      <c r="NP33" s="33"/>
      <c r="NQ33" s="33"/>
      <c r="NR33" s="33"/>
      <c r="NS33" s="33"/>
      <c r="NT33" s="33"/>
      <c r="NU33" s="33"/>
      <c r="NV33" s="33"/>
      <c r="NW33" s="33"/>
    </row>
    <row r="34" spans="1:387" s="64" customFormat="1" ht="43.5" customHeight="1" thickTop="1" thickBot="1" x14ac:dyDescent="0.3">
      <c r="A34" s="81"/>
      <c r="B34" s="140" t="s">
        <v>186</v>
      </c>
      <c r="C34" s="140"/>
      <c r="D34" s="140"/>
      <c r="E34" s="140"/>
      <c r="F34" s="140"/>
      <c r="G34" s="118">
        <f>IF(I14="SI",4,IF(I14="NO",0,"ERROR"))</f>
        <v>4</v>
      </c>
      <c r="H34" s="142" t="s">
        <v>100</v>
      </c>
      <c r="I34" s="142"/>
      <c r="J34" s="103"/>
      <c r="K34" s="104">
        <f>J34*G34</f>
        <v>0</v>
      </c>
      <c r="L34" s="141">
        <f>IF(L30="NO",SUM(K34:K36),0)</f>
        <v>0</v>
      </c>
      <c r="M34" s="65"/>
      <c r="N34" s="33"/>
      <c r="O34" s="74"/>
      <c r="P34" s="74"/>
      <c r="Q34" s="74"/>
      <c r="R34" s="74"/>
      <c r="S34" s="74"/>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3"/>
      <c r="AW34" s="33"/>
      <c r="AX34" s="33"/>
      <c r="AY34" s="33"/>
      <c r="AZ34" s="33"/>
      <c r="BA34" s="33"/>
      <c r="BB34" s="33"/>
      <c r="BC34" s="33"/>
      <c r="BD34" s="33"/>
      <c r="BE34" s="33"/>
      <c r="BF34" s="33"/>
      <c r="BG34" s="33"/>
      <c r="BH34" s="33"/>
      <c r="BI34" s="33"/>
      <c r="BJ34" s="33"/>
      <c r="BK34" s="33"/>
      <c r="BL34" s="33"/>
      <c r="BM34" s="33"/>
      <c r="BN34" s="33"/>
      <c r="BO34" s="33"/>
      <c r="BP34" s="33"/>
      <c r="BQ34" s="33"/>
      <c r="BR34" s="33"/>
      <c r="BS34" s="33"/>
      <c r="BT34" s="33"/>
      <c r="BU34" s="33"/>
      <c r="BV34" s="33"/>
      <c r="BW34" s="33"/>
      <c r="BX34" s="33"/>
      <c r="BY34" s="33"/>
      <c r="BZ34" s="33"/>
      <c r="CA34" s="33"/>
      <c r="CB34" s="33"/>
      <c r="CC34" s="33"/>
      <c r="CD34" s="33"/>
      <c r="CE34" s="33"/>
      <c r="CF34" s="33"/>
      <c r="CG34" s="33"/>
      <c r="CH34" s="33"/>
      <c r="CI34" s="33"/>
      <c r="CJ34" s="33"/>
      <c r="CK34" s="33"/>
      <c r="CL34" s="33"/>
      <c r="CM34" s="33"/>
      <c r="CN34" s="33"/>
      <c r="CO34" s="33"/>
      <c r="CP34" s="33"/>
      <c r="CQ34" s="33"/>
      <c r="CR34" s="33"/>
      <c r="CS34" s="33"/>
      <c r="CT34" s="33"/>
      <c r="CU34" s="33"/>
      <c r="CV34" s="33"/>
      <c r="CW34" s="33"/>
      <c r="CX34" s="33"/>
      <c r="CY34" s="33"/>
      <c r="CZ34" s="33"/>
      <c r="DA34" s="33"/>
      <c r="DB34" s="33"/>
      <c r="DC34" s="33"/>
      <c r="DD34" s="33"/>
      <c r="DE34" s="33"/>
      <c r="DF34" s="33"/>
      <c r="DG34" s="33"/>
      <c r="DH34" s="33"/>
      <c r="DI34" s="33"/>
      <c r="DJ34" s="33"/>
      <c r="DK34" s="33"/>
      <c r="DL34" s="33"/>
      <c r="DM34" s="33"/>
      <c r="DN34" s="33"/>
      <c r="DO34" s="33"/>
      <c r="DP34" s="33"/>
      <c r="DQ34" s="33"/>
      <c r="DR34" s="33"/>
      <c r="DS34" s="33"/>
      <c r="DT34" s="33"/>
      <c r="DU34" s="33"/>
      <c r="DV34" s="33"/>
      <c r="DW34" s="33"/>
      <c r="DX34" s="33"/>
      <c r="DY34" s="33"/>
      <c r="DZ34" s="33"/>
      <c r="EA34" s="33"/>
      <c r="EB34" s="33"/>
      <c r="EC34" s="33"/>
      <c r="ED34" s="33"/>
      <c r="EE34" s="33"/>
      <c r="EF34" s="33"/>
      <c r="EG34" s="33"/>
      <c r="EH34" s="33"/>
      <c r="EI34" s="33"/>
      <c r="EJ34" s="33"/>
      <c r="EK34" s="33"/>
      <c r="EL34" s="33"/>
      <c r="EM34" s="33"/>
      <c r="EN34" s="33"/>
      <c r="EO34" s="33"/>
      <c r="EP34" s="33"/>
      <c r="EQ34" s="33"/>
      <c r="ER34" s="33"/>
      <c r="ES34" s="33"/>
      <c r="ET34" s="33"/>
      <c r="EU34" s="33"/>
      <c r="EV34" s="33"/>
      <c r="EW34" s="33"/>
      <c r="EX34" s="33"/>
      <c r="EY34" s="33"/>
      <c r="EZ34" s="33"/>
      <c r="FA34" s="33"/>
      <c r="FB34" s="33"/>
      <c r="FC34" s="33"/>
      <c r="FD34" s="33"/>
      <c r="FE34" s="33"/>
      <c r="FF34" s="33"/>
      <c r="FG34" s="33"/>
      <c r="FH34" s="33"/>
      <c r="FI34" s="33"/>
      <c r="FJ34" s="33"/>
      <c r="FK34" s="33"/>
      <c r="FL34" s="33"/>
      <c r="FM34" s="33"/>
      <c r="FN34" s="33"/>
      <c r="FO34" s="33"/>
      <c r="FP34" s="33"/>
      <c r="FQ34" s="33"/>
      <c r="FR34" s="33"/>
      <c r="FS34" s="33"/>
      <c r="FT34" s="33"/>
      <c r="FU34" s="33"/>
      <c r="FV34" s="33"/>
      <c r="FW34" s="33"/>
      <c r="FX34" s="33"/>
      <c r="FY34" s="33"/>
      <c r="FZ34" s="33"/>
      <c r="GA34" s="33"/>
      <c r="GB34" s="33"/>
      <c r="GC34" s="33"/>
      <c r="GD34" s="33"/>
      <c r="GE34" s="33"/>
      <c r="GF34" s="33"/>
      <c r="GG34" s="33"/>
      <c r="GH34" s="33"/>
      <c r="GI34" s="33"/>
      <c r="GJ34" s="33"/>
      <c r="GK34" s="33"/>
      <c r="GL34" s="33"/>
      <c r="GM34" s="33"/>
      <c r="GN34" s="33"/>
      <c r="GO34" s="33"/>
      <c r="GP34" s="33"/>
      <c r="GQ34" s="33"/>
      <c r="GR34" s="33"/>
      <c r="GS34" s="33"/>
      <c r="GT34" s="33"/>
      <c r="GU34" s="33"/>
      <c r="GV34" s="33"/>
      <c r="GW34" s="33"/>
      <c r="GX34" s="33"/>
      <c r="GY34" s="33"/>
      <c r="GZ34" s="33"/>
      <c r="HA34" s="33"/>
      <c r="HB34" s="33"/>
      <c r="HC34" s="33"/>
      <c r="HD34" s="33"/>
      <c r="HE34" s="33"/>
      <c r="HF34" s="33"/>
      <c r="HG34" s="33"/>
      <c r="HH34" s="33"/>
      <c r="HI34" s="33"/>
      <c r="HJ34" s="33"/>
      <c r="HK34" s="33"/>
      <c r="HL34" s="33"/>
      <c r="HM34" s="33"/>
      <c r="HN34" s="33"/>
      <c r="HO34" s="33"/>
      <c r="HP34" s="33"/>
      <c r="HQ34" s="33"/>
      <c r="HR34" s="33"/>
      <c r="HS34" s="33"/>
      <c r="HT34" s="33"/>
      <c r="HU34" s="33"/>
      <c r="HV34" s="33"/>
      <c r="HW34" s="33"/>
      <c r="HX34" s="33"/>
      <c r="HY34" s="33"/>
      <c r="HZ34" s="33"/>
      <c r="IA34" s="33"/>
      <c r="IB34" s="33"/>
      <c r="IC34" s="33"/>
      <c r="ID34" s="33"/>
      <c r="IE34" s="33"/>
      <c r="IF34" s="33"/>
      <c r="IG34" s="33"/>
      <c r="IH34" s="33"/>
      <c r="II34" s="33"/>
      <c r="IJ34" s="33"/>
      <c r="IK34" s="33"/>
      <c r="IL34" s="33"/>
      <c r="IM34" s="33"/>
      <c r="IN34" s="33"/>
      <c r="IO34" s="33"/>
      <c r="IP34" s="33"/>
      <c r="IQ34" s="33"/>
      <c r="IR34" s="33"/>
      <c r="IS34" s="33"/>
      <c r="IT34" s="33"/>
      <c r="IU34" s="33"/>
      <c r="IV34" s="33"/>
      <c r="IW34" s="33"/>
      <c r="IX34" s="33"/>
      <c r="IY34" s="33"/>
      <c r="IZ34" s="33"/>
      <c r="JA34" s="33"/>
      <c r="JB34" s="33"/>
      <c r="JC34" s="33"/>
      <c r="JD34" s="33"/>
      <c r="JE34" s="33"/>
      <c r="JF34" s="33"/>
      <c r="JG34" s="33"/>
      <c r="JH34" s="33"/>
      <c r="JI34" s="33"/>
      <c r="JJ34" s="33"/>
      <c r="JK34" s="33"/>
      <c r="JL34" s="33"/>
      <c r="JM34" s="33"/>
      <c r="JN34" s="33"/>
      <c r="JO34" s="33"/>
      <c r="JP34" s="33"/>
      <c r="JQ34" s="33"/>
      <c r="JR34" s="33"/>
      <c r="JS34" s="33"/>
      <c r="JT34" s="33"/>
      <c r="JU34" s="33"/>
      <c r="JV34" s="33"/>
      <c r="JW34" s="33"/>
      <c r="JX34" s="33"/>
      <c r="JY34" s="33"/>
      <c r="JZ34" s="33"/>
      <c r="KA34" s="33"/>
      <c r="KB34" s="33"/>
      <c r="KC34" s="33"/>
      <c r="KD34" s="33"/>
      <c r="KE34" s="33"/>
      <c r="KF34" s="33"/>
      <c r="KG34" s="33"/>
      <c r="KH34" s="33"/>
      <c r="KI34" s="33"/>
      <c r="KJ34" s="33"/>
      <c r="KK34" s="33"/>
      <c r="KL34" s="33"/>
      <c r="KM34" s="33"/>
      <c r="KN34" s="33"/>
      <c r="KO34" s="33"/>
      <c r="KP34" s="33"/>
      <c r="KQ34" s="33"/>
      <c r="KR34" s="33"/>
      <c r="KS34" s="33"/>
      <c r="KT34" s="33"/>
      <c r="KU34" s="33"/>
      <c r="KV34" s="33"/>
      <c r="KW34" s="33"/>
      <c r="KX34" s="33"/>
      <c r="KY34" s="33"/>
      <c r="KZ34" s="33"/>
      <c r="LA34" s="33"/>
      <c r="LB34" s="33"/>
      <c r="LC34" s="33"/>
      <c r="LD34" s="33"/>
      <c r="LE34" s="33"/>
      <c r="LF34" s="33"/>
      <c r="LG34" s="33"/>
      <c r="LH34" s="33"/>
      <c r="LI34" s="33"/>
      <c r="LJ34" s="33"/>
      <c r="LK34" s="33"/>
      <c r="LL34" s="33"/>
      <c r="LM34" s="33"/>
      <c r="LN34" s="33"/>
      <c r="LO34" s="33"/>
      <c r="LP34" s="33"/>
      <c r="LQ34" s="33"/>
      <c r="LR34" s="33"/>
      <c r="LS34" s="33"/>
      <c r="LT34" s="33"/>
      <c r="LU34" s="33"/>
      <c r="LV34" s="33"/>
      <c r="LW34" s="33"/>
      <c r="LX34" s="33"/>
      <c r="LY34" s="33"/>
      <c r="LZ34" s="33"/>
      <c r="MA34" s="33"/>
      <c r="MB34" s="33"/>
      <c r="MC34" s="33"/>
      <c r="MD34" s="33"/>
      <c r="ME34" s="33"/>
      <c r="MF34" s="33"/>
      <c r="MG34" s="33"/>
      <c r="MH34" s="33"/>
      <c r="MI34" s="33"/>
      <c r="MJ34" s="33"/>
      <c r="MK34" s="33"/>
      <c r="ML34" s="33"/>
      <c r="MM34" s="33"/>
      <c r="MN34" s="33"/>
      <c r="MO34" s="33"/>
      <c r="MP34" s="33"/>
      <c r="MQ34" s="33"/>
      <c r="MR34" s="33"/>
      <c r="MS34" s="33"/>
      <c r="MT34" s="33"/>
      <c r="MU34" s="33"/>
      <c r="MV34" s="33"/>
      <c r="MW34" s="33"/>
      <c r="MX34" s="33"/>
      <c r="MY34" s="33"/>
      <c r="MZ34" s="33"/>
      <c r="NA34" s="33"/>
      <c r="NB34" s="33"/>
      <c r="NC34" s="33"/>
      <c r="ND34" s="33"/>
      <c r="NE34" s="33"/>
      <c r="NF34" s="33"/>
      <c r="NG34" s="33"/>
      <c r="NH34" s="33"/>
      <c r="NI34" s="33"/>
      <c r="NJ34" s="33"/>
      <c r="NK34" s="33"/>
      <c r="NL34" s="33"/>
      <c r="NM34" s="33"/>
      <c r="NN34" s="33"/>
      <c r="NO34" s="33"/>
      <c r="NP34" s="33"/>
      <c r="NQ34" s="33"/>
      <c r="NR34" s="33"/>
      <c r="NS34" s="33"/>
      <c r="NT34" s="33"/>
      <c r="NU34" s="33"/>
      <c r="NV34" s="33"/>
      <c r="NW34" s="33"/>
    </row>
    <row r="35" spans="1:387" s="64" customFormat="1" ht="49.5" customHeight="1" thickTop="1" thickBot="1" x14ac:dyDescent="0.3">
      <c r="A35" s="81"/>
      <c r="B35" s="140"/>
      <c r="C35" s="140"/>
      <c r="D35" s="140"/>
      <c r="E35" s="140"/>
      <c r="F35" s="140"/>
      <c r="G35" s="118">
        <f>IF(I14="SI",4,IF(I14="NO",0,"ERROR"))</f>
        <v>4</v>
      </c>
      <c r="H35" s="142" t="s">
        <v>101</v>
      </c>
      <c r="I35" s="142"/>
      <c r="J35" s="103"/>
      <c r="K35" s="104">
        <f>J35*G35</f>
        <v>0</v>
      </c>
      <c r="L35" s="141"/>
      <c r="M35" s="65"/>
      <c r="N35" s="33"/>
      <c r="O35" s="74"/>
      <c r="P35" s="74"/>
      <c r="Q35" s="74"/>
      <c r="R35" s="74"/>
      <c r="S35" s="74"/>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3"/>
      <c r="DW35" s="33"/>
      <c r="DX35" s="33"/>
      <c r="DY35" s="33"/>
      <c r="DZ35" s="33"/>
      <c r="EA35" s="33"/>
      <c r="EB35" s="33"/>
      <c r="EC35" s="33"/>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3"/>
      <c r="IQ35" s="33"/>
      <c r="IR35" s="33"/>
      <c r="IS35" s="33"/>
      <c r="IT35" s="33"/>
      <c r="IU35" s="33"/>
      <c r="IV35" s="33"/>
      <c r="IW35" s="33"/>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3"/>
      <c r="NK35" s="33"/>
      <c r="NL35" s="33"/>
      <c r="NM35" s="33"/>
      <c r="NN35" s="33"/>
      <c r="NO35" s="33"/>
      <c r="NP35" s="33"/>
      <c r="NQ35" s="33"/>
      <c r="NR35" s="33"/>
      <c r="NS35" s="33"/>
      <c r="NT35" s="33"/>
      <c r="NU35" s="33"/>
      <c r="NV35" s="33"/>
      <c r="NW35" s="33"/>
    </row>
    <row r="36" spans="1:387" s="64" customFormat="1" ht="27.75" customHeight="1" thickTop="1" x14ac:dyDescent="0.25">
      <c r="A36" s="81"/>
      <c r="B36" s="140"/>
      <c r="C36" s="140"/>
      <c r="D36" s="140"/>
      <c r="E36" s="140"/>
      <c r="F36" s="140"/>
      <c r="G36" s="118">
        <f>IF(I14="SI",12,IF(I14="NO",0,"ERROR"))</f>
        <v>12</v>
      </c>
      <c r="H36" s="142" t="s">
        <v>102</v>
      </c>
      <c r="I36" s="142"/>
      <c r="J36" s="103"/>
      <c r="K36" s="104">
        <f>J36*G36</f>
        <v>0</v>
      </c>
      <c r="L36" s="141"/>
      <c r="M36" s="63"/>
      <c r="N36" s="33"/>
      <c r="O36" s="74"/>
      <c r="P36" s="74"/>
      <c r="Q36" s="74"/>
      <c r="R36" s="74"/>
      <c r="S36" s="74"/>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3"/>
      <c r="DW36" s="33"/>
      <c r="DX36" s="33"/>
      <c r="DY36" s="33"/>
      <c r="DZ36" s="33"/>
      <c r="EA36" s="33"/>
      <c r="EB36" s="33"/>
      <c r="EC36" s="33"/>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3"/>
      <c r="IQ36" s="33"/>
      <c r="IR36" s="33"/>
      <c r="IS36" s="33"/>
      <c r="IT36" s="33"/>
      <c r="IU36" s="33"/>
      <c r="IV36" s="33"/>
      <c r="IW36" s="33"/>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3"/>
      <c r="NK36" s="33"/>
      <c r="NL36" s="33"/>
      <c r="NM36" s="33"/>
      <c r="NN36" s="33"/>
      <c r="NO36" s="33"/>
      <c r="NP36" s="33"/>
      <c r="NQ36" s="33"/>
      <c r="NR36" s="33"/>
      <c r="NS36" s="33"/>
      <c r="NT36" s="33"/>
      <c r="NU36" s="33"/>
      <c r="NV36" s="33"/>
      <c r="NW36" s="33"/>
    </row>
    <row r="37" spans="1:387" x14ac:dyDescent="0.25">
      <c r="A37" s="76"/>
      <c r="B37" s="76"/>
      <c r="C37" s="76"/>
      <c r="D37" s="76"/>
      <c r="E37" s="76"/>
      <c r="F37" s="76"/>
      <c r="G37" s="76"/>
      <c r="H37" s="76"/>
      <c r="I37" s="76"/>
      <c r="J37" s="76"/>
      <c r="K37" s="76"/>
      <c r="L37" s="76"/>
      <c r="M37" s="76"/>
    </row>
    <row r="38" spans="1:387" ht="30" customHeight="1" x14ac:dyDescent="0.25">
      <c r="A38" s="76"/>
      <c r="B38" s="167" t="s">
        <v>68</v>
      </c>
      <c r="C38" s="167"/>
      <c r="D38" s="167"/>
      <c r="E38" s="167"/>
      <c r="F38" s="167"/>
      <c r="G38" s="167"/>
      <c r="H38" s="167"/>
      <c r="I38" s="167"/>
      <c r="J38" s="167"/>
      <c r="K38" s="167"/>
      <c r="L38" s="120">
        <f>IFERROR(IF(OR(L19="ERROR",L20="ERROR",L24="ERROR"),"ERROR",SUM(L19,L20,L24,L34)),"")</f>
        <v>0</v>
      </c>
      <c r="M38" s="38"/>
    </row>
    <row r="39" spans="1:387" x14ac:dyDescent="0.25">
      <c r="A39" s="76"/>
      <c r="B39" s="76"/>
      <c r="C39" s="76"/>
      <c r="D39" s="76"/>
      <c r="E39" s="76"/>
      <c r="F39" s="76"/>
      <c r="G39" s="76"/>
      <c r="H39" s="76"/>
      <c r="I39" s="76"/>
      <c r="J39" s="76"/>
      <c r="K39" s="76"/>
      <c r="L39" s="76"/>
      <c r="M39" s="76"/>
      <c r="O39" s="35"/>
    </row>
    <row r="40" spans="1:387" ht="15" customHeight="1" x14ac:dyDescent="0.25">
      <c r="A40" s="76"/>
      <c r="B40" s="149" t="s">
        <v>69</v>
      </c>
      <c r="C40" s="149"/>
      <c r="D40" s="149"/>
      <c r="E40" s="149"/>
      <c r="F40" s="149"/>
      <c r="G40" s="149"/>
      <c r="H40" s="149"/>
      <c r="I40" s="149"/>
      <c r="J40" s="151" t="s">
        <v>70</v>
      </c>
      <c r="K40" s="151"/>
      <c r="L40" s="151" t="s">
        <v>71</v>
      </c>
      <c r="M40" s="37"/>
    </row>
    <row r="41" spans="1:387" ht="15.75" customHeight="1" x14ac:dyDescent="0.25">
      <c r="A41" s="76"/>
      <c r="B41" s="149"/>
      <c r="C41" s="149"/>
      <c r="D41" s="149"/>
      <c r="E41" s="149"/>
      <c r="F41" s="149"/>
      <c r="G41" s="149"/>
      <c r="H41" s="149"/>
      <c r="I41" s="149"/>
      <c r="J41" s="151"/>
      <c r="K41" s="151"/>
      <c r="L41" s="151"/>
      <c r="M41" s="37"/>
    </row>
    <row r="42" spans="1:387" ht="45.75" customHeight="1" x14ac:dyDescent="0.25">
      <c r="A42" s="76"/>
      <c r="B42" s="150" t="s">
        <v>148</v>
      </c>
      <c r="C42" s="150"/>
      <c r="D42" s="150"/>
      <c r="E42" s="150"/>
      <c r="F42" s="150"/>
      <c r="G42" s="150"/>
      <c r="H42" s="150"/>
      <c r="I42" s="150"/>
      <c r="J42" s="148"/>
      <c r="K42" s="148"/>
      <c r="L42" s="120">
        <f>IFERROR(IF(L38&gt;=90,2.5*J42,IF(L38&gt;=75,5*J42,IF(L38&gt;=50,7.5*J42,10*J42))),"")</f>
        <v>0</v>
      </c>
      <c r="M42" s="36"/>
    </row>
    <row r="43" spans="1:387" x14ac:dyDescent="0.25">
      <c r="A43" s="76"/>
      <c r="B43" s="76"/>
      <c r="C43" s="76"/>
      <c r="D43" s="76"/>
      <c r="E43" s="76"/>
      <c r="F43" s="76"/>
      <c r="G43" s="76"/>
      <c r="H43" s="76"/>
      <c r="I43" s="76"/>
      <c r="J43" s="76"/>
      <c r="K43" s="76"/>
      <c r="L43" s="76"/>
      <c r="M43" s="76"/>
    </row>
    <row r="44" spans="1:387" ht="22.5" customHeight="1" x14ac:dyDescent="0.25">
      <c r="A44" s="76"/>
      <c r="B44" s="154" t="s">
        <v>109</v>
      </c>
      <c r="C44" s="155"/>
      <c r="D44" s="155"/>
      <c r="E44" s="155"/>
      <c r="F44" s="155"/>
      <c r="G44" s="155"/>
      <c r="H44" s="155"/>
      <c r="I44" s="155"/>
      <c r="J44" s="155"/>
      <c r="K44" s="156"/>
      <c r="L44" s="157">
        <f>IFERROR(IF((L38-L42)&lt;0,"0",(L38-L42)),"")</f>
        <v>0</v>
      </c>
      <c r="M44" s="38"/>
    </row>
    <row r="45" spans="1:387" ht="15" customHeight="1" x14ac:dyDescent="0.25">
      <c r="A45" s="76"/>
      <c r="B45" s="160" t="s">
        <v>147</v>
      </c>
      <c r="C45" s="161"/>
      <c r="D45" s="161"/>
      <c r="E45" s="161"/>
      <c r="F45" s="161"/>
      <c r="G45" s="161"/>
      <c r="H45" s="161"/>
      <c r="I45" s="161"/>
      <c r="J45" s="161"/>
      <c r="K45" s="162"/>
      <c r="L45" s="158"/>
      <c r="M45" s="38"/>
    </row>
    <row r="46" spans="1:387" x14ac:dyDescent="0.25">
      <c r="A46" s="76"/>
      <c r="B46" s="163"/>
      <c r="C46" s="164"/>
      <c r="D46" s="164"/>
      <c r="E46" s="164"/>
      <c r="F46" s="164"/>
      <c r="G46" s="164"/>
      <c r="H46" s="164"/>
      <c r="I46" s="164"/>
      <c r="J46" s="164"/>
      <c r="K46" s="165"/>
      <c r="L46" s="159"/>
      <c r="M46" s="38"/>
    </row>
    <row r="47" spans="1:387" x14ac:dyDescent="0.25">
      <c r="A47" s="76"/>
      <c r="B47" s="76"/>
      <c r="C47" s="76"/>
      <c r="D47" s="76"/>
      <c r="E47" s="76"/>
      <c r="F47" s="76"/>
      <c r="G47" s="76"/>
      <c r="H47" s="76"/>
      <c r="I47" s="76"/>
      <c r="J47" s="76"/>
      <c r="K47" s="76"/>
      <c r="L47" s="76"/>
      <c r="M47" s="76"/>
    </row>
    <row r="48" spans="1:387" x14ac:dyDescent="0.25">
      <c r="A48" s="76"/>
      <c r="B48" s="131" t="s">
        <v>75</v>
      </c>
      <c r="C48" s="132"/>
      <c r="D48" s="132"/>
      <c r="E48" s="132"/>
      <c r="F48" s="132"/>
      <c r="G48" s="132"/>
      <c r="H48" s="132"/>
      <c r="I48" s="132"/>
      <c r="J48" s="132"/>
      <c r="K48" s="132"/>
      <c r="L48" s="133"/>
      <c r="M48" s="39"/>
    </row>
    <row r="49" spans="1:13" x14ac:dyDescent="0.25">
      <c r="A49" s="76"/>
      <c r="B49" s="134"/>
      <c r="C49" s="135"/>
      <c r="D49" s="135"/>
      <c r="E49" s="135"/>
      <c r="F49" s="135"/>
      <c r="G49" s="135"/>
      <c r="H49" s="135"/>
      <c r="I49" s="135"/>
      <c r="J49" s="135"/>
      <c r="K49" s="135"/>
      <c r="L49" s="136"/>
      <c r="M49" s="39"/>
    </row>
    <row r="50" spans="1:13" x14ac:dyDescent="0.25">
      <c r="A50" s="76"/>
      <c r="B50" s="137" t="s">
        <v>184</v>
      </c>
      <c r="C50" s="138"/>
      <c r="D50" s="138"/>
      <c r="E50" s="138"/>
      <c r="F50" s="138"/>
      <c r="G50" s="138"/>
      <c r="H50" s="138"/>
      <c r="I50" s="138"/>
      <c r="J50" s="138"/>
      <c r="K50" s="138"/>
      <c r="L50" s="139"/>
      <c r="M50" s="82"/>
    </row>
    <row r="51" spans="1:13" x14ac:dyDescent="0.25">
      <c r="A51" s="76"/>
      <c r="B51" s="137"/>
      <c r="C51" s="138"/>
      <c r="D51" s="138"/>
      <c r="E51" s="138"/>
      <c r="F51" s="138"/>
      <c r="G51" s="138"/>
      <c r="H51" s="138"/>
      <c r="I51" s="138"/>
      <c r="J51" s="138"/>
      <c r="K51" s="138"/>
      <c r="L51" s="139"/>
      <c r="M51" s="82"/>
    </row>
    <row r="52" spans="1:13" x14ac:dyDescent="0.25">
      <c r="A52" s="76"/>
      <c r="B52" s="137"/>
      <c r="C52" s="138"/>
      <c r="D52" s="138"/>
      <c r="E52" s="138"/>
      <c r="F52" s="138"/>
      <c r="G52" s="138"/>
      <c r="H52" s="138"/>
      <c r="I52" s="138"/>
      <c r="J52" s="138"/>
      <c r="K52" s="138"/>
      <c r="L52" s="139"/>
      <c r="M52" s="82"/>
    </row>
    <row r="53" spans="1:13" x14ac:dyDescent="0.25">
      <c r="A53" s="76"/>
      <c r="B53" s="137"/>
      <c r="C53" s="138"/>
      <c r="D53" s="138"/>
      <c r="E53" s="138"/>
      <c r="F53" s="138"/>
      <c r="G53" s="138"/>
      <c r="H53" s="138"/>
      <c r="I53" s="138"/>
      <c r="J53" s="138"/>
      <c r="K53" s="138"/>
      <c r="L53" s="139"/>
      <c r="M53" s="82"/>
    </row>
    <row r="54" spans="1:13" x14ac:dyDescent="0.25">
      <c r="A54" s="76"/>
      <c r="B54" s="144" t="s">
        <v>182</v>
      </c>
      <c r="C54" s="145"/>
      <c r="D54" s="145"/>
      <c r="E54" s="145"/>
      <c r="F54" s="145"/>
      <c r="G54" s="145"/>
      <c r="H54" s="145"/>
      <c r="I54" s="145"/>
      <c r="J54" s="145"/>
      <c r="K54" s="145"/>
      <c r="L54" s="146"/>
      <c r="M54" s="82"/>
    </row>
    <row r="55" spans="1:13" ht="30.75" customHeight="1" x14ac:dyDescent="0.25">
      <c r="A55" s="76"/>
      <c r="B55" s="128" t="s">
        <v>180</v>
      </c>
      <c r="C55" s="129"/>
      <c r="D55" s="129"/>
      <c r="E55" s="129"/>
      <c r="F55" s="129"/>
      <c r="G55" s="129"/>
      <c r="H55" s="129"/>
      <c r="I55" s="126" t="s">
        <v>99</v>
      </c>
      <c r="J55" s="126"/>
      <c r="K55" s="126" t="s">
        <v>183</v>
      </c>
      <c r="L55" s="127"/>
      <c r="M55" s="82"/>
    </row>
    <row r="56" spans="1:13" ht="30.75" customHeight="1" x14ac:dyDescent="0.25">
      <c r="A56" s="76"/>
      <c r="B56" s="128" t="s">
        <v>181</v>
      </c>
      <c r="C56" s="129"/>
      <c r="D56" s="129"/>
      <c r="E56" s="129"/>
      <c r="F56" s="129"/>
      <c r="G56" s="129"/>
      <c r="H56" s="129"/>
      <c r="I56" s="126" t="s">
        <v>99</v>
      </c>
      <c r="J56" s="126"/>
      <c r="K56" s="126" t="s">
        <v>183</v>
      </c>
      <c r="L56" s="127"/>
      <c r="M56" s="82"/>
    </row>
    <row r="57" spans="1:13" ht="30.75" customHeight="1" x14ac:dyDescent="0.25">
      <c r="A57" s="76"/>
      <c r="B57" s="100"/>
      <c r="C57" s="100"/>
      <c r="D57" s="100"/>
      <c r="E57" s="100"/>
      <c r="F57" s="100"/>
      <c r="G57" s="100"/>
      <c r="H57" s="100"/>
      <c r="I57" s="101"/>
      <c r="J57" s="101"/>
      <c r="K57" s="101"/>
      <c r="L57" s="102" t="s">
        <v>192</v>
      </c>
      <c r="M57" s="82"/>
    </row>
  </sheetData>
  <sheetProtection algorithmName="SHA-512" hashValue="9ZZxPIWrAqwXFyOqd2bBXMezEmNNQfLRNmUGh9Yv2gHFIDW/oyPyiC1cUHyamYeLt6R9NubkdLJ29TLPGyrAFg==" saltValue="FsTBi1oNjDDBWdgeqne34g==" spinCount="100000" sheet="1" selectLockedCells="1"/>
  <dataConsolidate/>
  <mergeCells count="71">
    <mergeCell ref="O19:S19"/>
    <mergeCell ref="B20:F20"/>
    <mergeCell ref="O24:S24"/>
    <mergeCell ref="H17:H18"/>
    <mergeCell ref="G24:G28"/>
    <mergeCell ref="O26:S26"/>
    <mergeCell ref="B17:F18"/>
    <mergeCell ref="L17:L18"/>
    <mergeCell ref="I17:I18"/>
    <mergeCell ref="K17:K18"/>
    <mergeCell ref="L22:L23"/>
    <mergeCell ref="L24:L28"/>
    <mergeCell ref="H28:I28"/>
    <mergeCell ref="H26:I26"/>
    <mergeCell ref="H27:I27"/>
    <mergeCell ref="O20:S20"/>
    <mergeCell ref="B2:L2"/>
    <mergeCell ref="D4:I4"/>
    <mergeCell ref="K22:K23"/>
    <mergeCell ref="C8:C10"/>
    <mergeCell ref="D6:F6"/>
    <mergeCell ref="G17:G18"/>
    <mergeCell ref="G22:G23"/>
    <mergeCell ref="J40:K41"/>
    <mergeCell ref="B38:K38"/>
    <mergeCell ref="H36:I36"/>
    <mergeCell ref="B1:J1"/>
    <mergeCell ref="B19:F19"/>
    <mergeCell ref="H22:I23"/>
    <mergeCell ref="H24:I24"/>
    <mergeCell ref="C14:H14"/>
    <mergeCell ref="D8:L10"/>
    <mergeCell ref="D12:E12"/>
    <mergeCell ref="K1:L1"/>
    <mergeCell ref="B24:F28"/>
    <mergeCell ref="J17:J18"/>
    <mergeCell ref="B22:F23"/>
    <mergeCell ref="J22:J23"/>
    <mergeCell ref="B15:E15"/>
    <mergeCell ref="H35:I35"/>
    <mergeCell ref="B29:L29"/>
    <mergeCell ref="B54:L54"/>
    <mergeCell ref="O27:S27"/>
    <mergeCell ref="O28:S28"/>
    <mergeCell ref="G32:G33"/>
    <mergeCell ref="J42:K42"/>
    <mergeCell ref="B40:I41"/>
    <mergeCell ref="B42:I42"/>
    <mergeCell ref="L40:L41"/>
    <mergeCell ref="B31:M31"/>
    <mergeCell ref="B30:K30"/>
    <mergeCell ref="B44:K44"/>
    <mergeCell ref="L44:L46"/>
    <mergeCell ref="B45:K46"/>
    <mergeCell ref="B32:F33"/>
    <mergeCell ref="H25:I25"/>
    <mergeCell ref="K55:L55"/>
    <mergeCell ref="K56:L56"/>
    <mergeCell ref="B56:H56"/>
    <mergeCell ref="I56:J56"/>
    <mergeCell ref="H32:I33"/>
    <mergeCell ref="J32:J33"/>
    <mergeCell ref="B55:H55"/>
    <mergeCell ref="I55:J55"/>
    <mergeCell ref="B48:L49"/>
    <mergeCell ref="B50:L53"/>
    <mergeCell ref="K32:K33"/>
    <mergeCell ref="L32:L33"/>
    <mergeCell ref="B34:F36"/>
    <mergeCell ref="L34:L36"/>
    <mergeCell ref="H34:I34"/>
  </mergeCells>
  <conditionalFormatting sqref="L38:M38">
    <cfRule type="expression" dxfId="8" priority="14">
      <formula>AND($F$45&lt;&gt;"X",$I$45&lt;&gt;"")</formula>
    </cfRule>
  </conditionalFormatting>
  <conditionalFormatting sqref="J42">
    <cfRule type="expression" dxfId="7" priority="12">
      <formula>$H$45&lt;0</formula>
    </cfRule>
  </conditionalFormatting>
  <conditionalFormatting sqref="L44:M44">
    <cfRule type="expression" dxfId="6" priority="11">
      <formula>AND($F$45&lt;&gt;"X",$I$45&lt;&gt;"")</formula>
    </cfRule>
  </conditionalFormatting>
  <conditionalFormatting sqref="B30:M31 B34:M36 B32:F33 H32:K33 M32:M33">
    <cfRule type="expression" dxfId="5" priority="24">
      <formula>$I$14="NO"</formula>
    </cfRule>
  </conditionalFormatting>
  <conditionalFormatting sqref="L34:L36 B34:G36 J34:J36 B32:F33 H32:K33">
    <cfRule type="expression" dxfId="4" priority="26">
      <formula>$I$14="NO"</formula>
    </cfRule>
  </conditionalFormatting>
  <conditionalFormatting sqref="L32:L33">
    <cfRule type="expression" dxfId="3" priority="1">
      <formula>$I$14="NO"</formula>
    </cfRule>
  </conditionalFormatting>
  <conditionalFormatting sqref="G32:G33">
    <cfRule type="expression" dxfId="2" priority="3">
      <formula>$I$14="NO"</formula>
    </cfRule>
  </conditionalFormatting>
  <conditionalFormatting sqref="G32:G33">
    <cfRule type="expression" dxfId="1" priority="4">
      <formula>$I$14="NO"</formula>
    </cfRule>
  </conditionalFormatting>
  <conditionalFormatting sqref="L32:L33">
    <cfRule type="expression" dxfId="0" priority="2">
      <formula>$I$14="NO"</formula>
    </cfRule>
  </conditionalFormatting>
  <dataValidations count="4">
    <dataValidation allowBlank="1" showInputMessage="1" showErrorMessage="1" prompt="Ingresar C.C o Nit del proveedor." sqref="F5:H5 K5" xr:uid="{00000000-0002-0000-0200-000000000000}"/>
    <dataValidation allowBlank="1" prompt="Mencione las observaciones pertinentes relacionadas al resultado que obtiene el proveedor o contratista evaluado." sqref="B50" xr:uid="{00000000-0002-0000-0200-000001000000}"/>
    <dataValidation type="decimal" operator="greaterThan" allowBlank="1" showInputMessage="1" showErrorMessage="1" sqref="I19:I20 J24:J28" xr:uid="{00000000-0002-0000-0200-000002000000}">
      <formula1>0</formula1>
    </dataValidation>
    <dataValidation type="decimal" operator="greaterThan" allowBlank="1" showInputMessage="1" showErrorMessage="1" sqref="K24:K28" xr:uid="{00000000-0002-0000-0200-000003000000}">
      <formula1>-1</formula1>
    </dataValidation>
  </dataValidations>
  <printOptions horizontalCentered="1"/>
  <pageMargins left="0.70866141732283472" right="0.70866141732283472" top="0.74803149606299213" bottom="0.74803149606299213" header="0.31496062992125984" footer="0.31496062992125984"/>
  <pageSetup paperSize="9" scale="65"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200-000004000000}">
          <x14:formula1>
            <xm:f>CriteriosT!$A$2:$A$6</xm:f>
          </x14:formula1>
          <xm:sqref>K6</xm:sqref>
        </x14:dataValidation>
        <x14:dataValidation type="list" allowBlank="1" showInputMessage="1" showErrorMessage="1" xr:uid="{00000000-0002-0000-0200-000005000000}">
          <x14:formula1>
            <xm:f>CriteriosT!$P$2:$P$13</xm:f>
          </x14:formula1>
          <xm:sqref>L12:M13</xm:sqref>
        </x14:dataValidation>
        <x14:dataValidation type="list" allowBlank="1" showInputMessage="1" showErrorMessage="1" xr:uid="{00000000-0002-0000-0200-000006000000}">
          <x14:formula1>
            <xm:f>CriteriosT!$A$13:$A$14</xm:f>
          </x14:formula1>
          <xm:sqref>I14 L30</xm:sqref>
        </x14:dataValidation>
        <x14:dataValidation type="list" allowBlank="1" showInputMessage="1" showErrorMessage="1" xr:uid="{00000000-0002-0000-0200-000007000000}">
          <x14:formula1>
            <xm:f>CriteriosT!$D$3:$D$8</xm:f>
          </x14:formula1>
          <xm:sqref>H19</xm:sqref>
        </x14:dataValidation>
        <x14:dataValidation type="list" allowBlank="1" showInputMessage="1" showErrorMessage="1" xr:uid="{00000000-0002-0000-0200-000008000000}">
          <x14:formula1>
            <xm:f>CriteriosT!$F$3:$F$10</xm:f>
          </x14:formula1>
          <xm:sqref>H20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P29"/>
  <sheetViews>
    <sheetView topLeftCell="B10" zoomScaleNormal="100" workbookViewId="0">
      <selection activeCell="C15" sqref="C15"/>
    </sheetView>
  </sheetViews>
  <sheetFormatPr baseColWidth="10" defaultRowHeight="15" x14ac:dyDescent="0.25"/>
  <cols>
    <col min="1" max="1" width="60.42578125" customWidth="1"/>
    <col min="2" max="2" width="55.140625" customWidth="1"/>
    <col min="4" max="12" width="15.140625" customWidth="1"/>
    <col min="14" max="14" width="17.140625" customWidth="1"/>
  </cols>
  <sheetData>
    <row r="1" spans="1:16" ht="16.5" thickBot="1" x14ac:dyDescent="0.3">
      <c r="A1" s="17" t="s">
        <v>65</v>
      </c>
      <c r="D1" s="191"/>
      <c r="E1" s="194"/>
      <c r="F1" s="192"/>
      <c r="G1" s="193"/>
      <c r="H1" s="191" t="s">
        <v>11</v>
      </c>
      <c r="I1" s="192"/>
      <c r="J1" s="192"/>
      <c r="K1" s="192"/>
      <c r="L1" s="193"/>
      <c r="N1" s="30" t="s">
        <v>77</v>
      </c>
    </row>
    <row r="2" spans="1:16" ht="32.25" thickBot="1" x14ac:dyDescent="0.3">
      <c r="A2" s="18" t="s">
        <v>5</v>
      </c>
      <c r="D2" s="21" t="s">
        <v>120</v>
      </c>
      <c r="E2" s="69" t="s">
        <v>121</v>
      </c>
      <c r="F2" s="69"/>
      <c r="G2" s="69"/>
      <c r="H2" s="22" t="s">
        <v>12</v>
      </c>
      <c r="I2" s="22" t="s">
        <v>13</v>
      </c>
      <c r="J2" s="22" t="s">
        <v>14</v>
      </c>
      <c r="K2" s="22" t="s">
        <v>15</v>
      </c>
      <c r="L2" s="22" t="s">
        <v>16</v>
      </c>
      <c r="M2" s="22" t="s">
        <v>17</v>
      </c>
      <c r="N2" s="23" t="s">
        <v>18</v>
      </c>
      <c r="P2" s="31" t="s">
        <v>78</v>
      </c>
    </row>
    <row r="3" spans="1:16" ht="15.75" thickBot="1" x14ac:dyDescent="0.3">
      <c r="A3" s="19" t="s">
        <v>7</v>
      </c>
      <c r="D3" s="14" t="s">
        <v>92</v>
      </c>
      <c r="E3" s="14" t="s">
        <v>111</v>
      </c>
      <c r="F3" s="14" t="s">
        <v>92</v>
      </c>
      <c r="G3" s="14" t="s">
        <v>111</v>
      </c>
      <c r="H3" s="14" t="s">
        <v>92</v>
      </c>
      <c r="I3" s="14" t="s">
        <v>92</v>
      </c>
      <c r="J3" s="14" t="s">
        <v>92</v>
      </c>
      <c r="K3" s="14" t="s">
        <v>92</v>
      </c>
      <c r="L3" s="14" t="s">
        <v>92</v>
      </c>
      <c r="M3" s="14" t="s">
        <v>92</v>
      </c>
      <c r="N3" s="14" t="s">
        <v>92</v>
      </c>
      <c r="P3" s="31" t="s">
        <v>79</v>
      </c>
    </row>
    <row r="4" spans="1:16" ht="132.75" thickBot="1" x14ac:dyDescent="0.3">
      <c r="A4" s="19" t="s">
        <v>8</v>
      </c>
      <c r="C4" s="66"/>
      <c r="D4" s="67" t="s">
        <v>19</v>
      </c>
      <c r="E4" s="70" t="s">
        <v>116</v>
      </c>
      <c r="F4" s="70" t="s">
        <v>19</v>
      </c>
      <c r="G4" s="70" t="s">
        <v>122</v>
      </c>
      <c r="H4" s="15" t="s">
        <v>20</v>
      </c>
      <c r="I4" s="15" t="s">
        <v>21</v>
      </c>
      <c r="J4" s="15" t="s">
        <v>22</v>
      </c>
      <c r="K4" s="15" t="s">
        <v>23</v>
      </c>
      <c r="L4" s="15" t="s">
        <v>24</v>
      </c>
      <c r="M4" s="15" t="s">
        <v>25</v>
      </c>
      <c r="N4" s="15" t="s">
        <v>26</v>
      </c>
      <c r="P4" s="31" t="s">
        <v>80</v>
      </c>
    </row>
    <row r="5" spans="1:16" ht="120.75" thickBot="1" x14ac:dyDescent="0.3">
      <c r="A5" s="19" t="s">
        <v>9</v>
      </c>
      <c r="B5" s="34" t="s">
        <v>128</v>
      </c>
      <c r="D5" s="67" t="s">
        <v>27</v>
      </c>
      <c r="E5" s="70" t="s">
        <v>115</v>
      </c>
      <c r="F5" s="67" t="s">
        <v>27</v>
      </c>
      <c r="G5" s="70" t="s">
        <v>123</v>
      </c>
      <c r="H5" s="15" t="s">
        <v>28</v>
      </c>
      <c r="I5" s="15" t="s">
        <v>29</v>
      </c>
      <c r="J5" s="15" t="s">
        <v>30</v>
      </c>
      <c r="K5" s="15"/>
      <c r="L5" s="15" t="s">
        <v>31</v>
      </c>
      <c r="M5" s="15" t="s">
        <v>32</v>
      </c>
      <c r="N5" s="15" t="s">
        <v>33</v>
      </c>
      <c r="P5" s="31" t="s">
        <v>81</v>
      </c>
    </row>
    <row r="6" spans="1:16" ht="120.75" thickBot="1" x14ac:dyDescent="0.3">
      <c r="A6" s="20" t="s">
        <v>10</v>
      </c>
      <c r="D6" s="67" t="s">
        <v>39</v>
      </c>
      <c r="E6" s="70" t="s">
        <v>112</v>
      </c>
      <c r="F6" s="67" t="s">
        <v>39</v>
      </c>
      <c r="G6" s="70" t="s">
        <v>124</v>
      </c>
      <c r="H6" s="15" t="s">
        <v>34</v>
      </c>
      <c r="I6" s="15" t="s">
        <v>35</v>
      </c>
      <c r="J6" s="14"/>
      <c r="K6" s="15"/>
      <c r="L6" s="15" t="s">
        <v>36</v>
      </c>
      <c r="M6" s="15" t="s">
        <v>37</v>
      </c>
      <c r="N6" s="15" t="s">
        <v>38</v>
      </c>
      <c r="P6" s="31" t="s">
        <v>82</v>
      </c>
    </row>
    <row r="7" spans="1:16" ht="120.75" thickBot="1" x14ac:dyDescent="0.3">
      <c r="D7" s="67" t="s">
        <v>113</v>
      </c>
      <c r="E7" s="70" t="s">
        <v>114</v>
      </c>
      <c r="F7" s="67" t="s">
        <v>113</v>
      </c>
      <c r="G7" s="70" t="s">
        <v>125</v>
      </c>
      <c r="H7" s="15" t="s">
        <v>40</v>
      </c>
      <c r="I7" s="15" t="s">
        <v>41</v>
      </c>
      <c r="J7" s="15"/>
      <c r="K7" s="15"/>
      <c r="L7" s="15" t="s">
        <v>42</v>
      </c>
      <c r="M7" s="15" t="s">
        <v>43</v>
      </c>
      <c r="N7" s="15" t="s">
        <v>44</v>
      </c>
      <c r="P7" s="31" t="s">
        <v>83</v>
      </c>
    </row>
    <row r="8" spans="1:16" ht="108.75" customHeight="1" thickBot="1" x14ac:dyDescent="0.3">
      <c r="A8" s="29" t="s">
        <v>72</v>
      </c>
      <c r="D8" s="68" t="s">
        <v>119</v>
      </c>
      <c r="E8" s="70" t="s">
        <v>117</v>
      </c>
      <c r="F8" s="70" t="s">
        <v>126</v>
      </c>
      <c r="G8" s="70" t="s">
        <v>127</v>
      </c>
      <c r="H8" s="15" t="s">
        <v>45</v>
      </c>
      <c r="I8" s="15" t="s">
        <v>46</v>
      </c>
      <c r="J8" s="15"/>
      <c r="K8" s="15"/>
      <c r="L8" s="15" t="s">
        <v>47</v>
      </c>
      <c r="M8" s="15" t="s">
        <v>48</v>
      </c>
      <c r="N8" s="15" t="s">
        <v>49</v>
      </c>
      <c r="P8" s="31" t="s">
        <v>84</v>
      </c>
    </row>
    <row r="9" spans="1:16" ht="120.75" thickBot="1" x14ac:dyDescent="0.3">
      <c r="A9" s="27" t="s">
        <v>73</v>
      </c>
      <c r="F9" s="70" t="s">
        <v>130</v>
      </c>
      <c r="G9" s="70" t="s">
        <v>129</v>
      </c>
      <c r="H9" s="15" t="s">
        <v>50</v>
      </c>
      <c r="I9" s="15" t="s">
        <v>51</v>
      </c>
      <c r="J9" s="15"/>
      <c r="K9" s="15"/>
      <c r="L9" s="15"/>
      <c r="M9" s="15" t="s">
        <v>52</v>
      </c>
      <c r="N9" s="15" t="s">
        <v>53</v>
      </c>
      <c r="P9" s="31" t="s">
        <v>85</v>
      </c>
    </row>
    <row r="10" spans="1:16" ht="132.75" thickBot="1" x14ac:dyDescent="0.3">
      <c r="A10" s="28" t="s">
        <v>74</v>
      </c>
      <c r="F10" s="71" t="s">
        <v>131</v>
      </c>
      <c r="G10" s="72" t="s">
        <v>132</v>
      </c>
      <c r="H10" s="15" t="s">
        <v>54</v>
      </c>
      <c r="I10" s="15" t="s">
        <v>55</v>
      </c>
      <c r="J10" s="15"/>
      <c r="K10" s="15"/>
      <c r="L10" s="15"/>
      <c r="M10" s="15" t="s">
        <v>56</v>
      </c>
      <c r="N10" s="15" t="s">
        <v>57</v>
      </c>
      <c r="P10" s="31" t="s">
        <v>86</v>
      </c>
    </row>
    <row r="11" spans="1:16" ht="45.75" thickBot="1" x14ac:dyDescent="0.3">
      <c r="H11" s="15" t="s">
        <v>58</v>
      </c>
      <c r="I11" s="15" t="s">
        <v>59</v>
      </c>
      <c r="J11" s="15"/>
      <c r="K11" s="15"/>
      <c r="L11" s="15"/>
      <c r="M11" s="15"/>
      <c r="N11" s="15" t="s">
        <v>60</v>
      </c>
      <c r="P11" s="31" t="s">
        <v>87</v>
      </c>
    </row>
    <row r="12" spans="1:16" ht="45.75" thickBot="1" x14ac:dyDescent="0.3">
      <c r="A12" s="29" t="s">
        <v>110</v>
      </c>
      <c r="H12" s="15"/>
      <c r="I12" s="15" t="s">
        <v>61</v>
      </c>
      <c r="J12" s="15"/>
      <c r="K12" s="15"/>
      <c r="L12" s="15"/>
      <c r="M12" s="15"/>
      <c r="N12" s="15" t="s">
        <v>62</v>
      </c>
      <c r="P12" s="31" t="s">
        <v>88</v>
      </c>
    </row>
    <row r="13" spans="1:16" ht="45.75" thickBot="1" x14ac:dyDescent="0.3">
      <c r="A13" s="27" t="s">
        <v>73</v>
      </c>
      <c r="H13" s="15"/>
      <c r="I13" s="15" t="s">
        <v>63</v>
      </c>
      <c r="J13" s="15"/>
      <c r="K13" s="15"/>
      <c r="L13" s="15"/>
      <c r="M13" s="15"/>
      <c r="N13" s="15" t="s">
        <v>48</v>
      </c>
      <c r="P13" s="31" t="s">
        <v>89</v>
      </c>
    </row>
    <row r="14" spans="1:16" ht="60.75" thickBot="1" x14ac:dyDescent="0.3">
      <c r="A14" s="28" t="s">
        <v>74</v>
      </c>
      <c r="H14" s="15"/>
      <c r="I14" s="15"/>
      <c r="J14" s="15"/>
      <c r="K14" s="15"/>
      <c r="L14" s="15"/>
      <c r="M14" s="15"/>
      <c r="N14" s="15" t="s">
        <v>64</v>
      </c>
    </row>
    <row r="15" spans="1:16" x14ac:dyDescent="0.25">
      <c r="H15" s="16"/>
      <c r="I15" s="16"/>
      <c r="J15" s="16"/>
      <c r="K15" s="16"/>
      <c r="L15" s="16"/>
      <c r="M15" s="16"/>
      <c r="N15" s="13" t="s">
        <v>67</v>
      </c>
    </row>
    <row r="16" spans="1:16" x14ac:dyDescent="0.25">
      <c r="H16" s="16"/>
      <c r="I16" s="16"/>
      <c r="J16" s="16"/>
      <c r="K16" s="16"/>
      <c r="L16" s="16"/>
      <c r="M16" s="16"/>
      <c r="N16" s="16"/>
    </row>
    <row r="17" spans="1:14" x14ac:dyDescent="0.25">
      <c r="H17" s="16"/>
      <c r="I17" s="16"/>
      <c r="J17" s="16"/>
      <c r="K17" s="16"/>
      <c r="L17" s="16"/>
      <c r="M17" s="16"/>
      <c r="N17" s="16"/>
    </row>
    <row r="18" spans="1:14" x14ac:dyDescent="0.25">
      <c r="H18" s="16"/>
      <c r="I18" s="16"/>
      <c r="J18" s="16"/>
      <c r="K18" s="16"/>
      <c r="L18" s="16"/>
      <c r="M18" s="16"/>
      <c r="N18" s="16"/>
    </row>
    <row r="19" spans="1:14" x14ac:dyDescent="0.25">
      <c r="H19" s="16"/>
      <c r="I19" s="16"/>
      <c r="J19" s="16"/>
      <c r="K19" s="16"/>
      <c r="L19" s="16"/>
      <c r="M19" s="16"/>
      <c r="N19" s="16"/>
    </row>
    <row r="20" spans="1:14" x14ac:dyDescent="0.25">
      <c r="H20" s="16"/>
      <c r="I20" s="16"/>
      <c r="J20" s="16"/>
      <c r="K20" s="16"/>
      <c r="L20" s="16"/>
      <c r="M20" s="16"/>
      <c r="N20" s="16"/>
    </row>
    <row r="23" spans="1:14" x14ac:dyDescent="0.25">
      <c r="A23" s="61"/>
    </row>
    <row r="29" spans="1:14" ht="24" customHeight="1" x14ac:dyDescent="0.25">
      <c r="A29" s="34" t="s">
        <v>105</v>
      </c>
    </row>
  </sheetData>
  <mergeCells count="2">
    <mergeCell ref="H1:L1"/>
    <mergeCell ref="D1:G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Plantillas" ma:contentTypeID="0x01010084689F295F63754BBE2D2BC45B9F3FBA0021A0C8BF84DEAF4D92C1D23A87C3382B" ma:contentTypeVersion="15" ma:contentTypeDescription="" ma:contentTypeScope="" ma:versionID="c40d9d988bceccfb1e55992272490d0c">
  <xsd:schema xmlns:xsd="http://www.w3.org/2001/XMLSchema" xmlns:xs="http://www.w3.org/2001/XMLSchema" xmlns:p="http://schemas.microsoft.com/office/2006/metadata/properties" xmlns:ns2="http://schemas.microsoft.com/sharepoint/v3/fields" xmlns:ns3="1e552008-6dd6-4409-9844-1a7f0dd4f320" xmlns:ns4="f6b7e1de-8c0d-4a7a-a7a7-d089c26865ca" targetNamespace="http://schemas.microsoft.com/office/2006/metadata/properties" ma:root="true" ma:fieldsID="302910af6d8a554d123890155fc0890f" ns2:_="" ns3:_="" ns4:_="">
    <xsd:import namespace="http://schemas.microsoft.com/sharepoint/v3/fields"/>
    <xsd:import namespace="1e552008-6dd6-4409-9844-1a7f0dd4f320"/>
    <xsd:import namespace="f6b7e1de-8c0d-4a7a-a7a7-d089c26865ca"/>
    <xsd:element name="properties">
      <xsd:complexType>
        <xsd:sequence>
          <xsd:element name="documentManagement">
            <xsd:complexType>
              <xsd:all>
                <xsd:element ref="ns3:Tipo_x0020_documento" minOccurs="0"/>
                <xsd:element ref="ns3:Alcance" minOccurs="0"/>
                <xsd:element ref="ns4:Descripci_x00f3_n" minOccurs="0"/>
                <xsd:element ref="ns4:Macro_x002f_Ciclo_x002d_Proceso" minOccurs="0"/>
                <xsd:element ref="ns4:Centro_x0020_de_x0020_Actividad" minOccurs="0"/>
                <xsd:element ref="ns4:Actividad" minOccurs="0"/>
                <xsd:element ref="ns4:Centro_x0020_Actividad" minOccurs="0"/>
                <xsd:element ref="ns4:Estado" minOccurs="0"/>
                <xsd:element ref="ns4:Fecha_x0020_documento" minOccurs="0"/>
                <xsd:element ref="ns4:Macro_x002f_Ciclo" minOccurs="0"/>
                <xsd:element ref="ns4:Nombre_x0020_CdeA" minOccurs="0"/>
                <xsd:element ref="ns4:Proceso" minOccurs="0"/>
                <xsd:element ref="ns4:Tarea" minOccurs="0"/>
                <xsd:element ref="ns2:_Version" minOccurs="0"/>
                <xsd:element ref="ns4:Vicepresidenci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22" nillable="true" ma:displayName="Versión" ma:hidden="true" ma:internalName="_Vers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e552008-6dd6-4409-9844-1a7f0dd4f320" elementFormDefault="qualified">
    <xsd:import namespace="http://schemas.microsoft.com/office/2006/documentManagement/types"/>
    <xsd:import namespace="http://schemas.microsoft.com/office/infopath/2007/PartnerControls"/>
    <xsd:element name="Tipo_x0020_documento" ma:index="2" nillable="true" ma:displayName="Tipo documento" ma:format="Dropdown" ma:internalName="Tipo_x0020_documento">
      <xsd:simpleType>
        <xsd:restriction base="dms:Choice">
          <xsd:enumeration value="-"/>
          <xsd:enumeration value="Documento de referencia"/>
          <xsd:enumeration value="Guía de usuario"/>
          <xsd:enumeration value="Guía metodológica"/>
          <xsd:enumeration value="Guía técnica"/>
          <xsd:enumeration value="Instructivo"/>
          <xsd:enumeration value="Manual"/>
          <xsd:enumeration value="Plantilla"/>
          <xsd:enumeration value="Tutorial"/>
          <xsd:enumeration value="formatos"/>
          <xsd:enumeration value="Guias"/>
          <xsd:enumeration value="Indicadores"/>
          <xsd:enumeration value="Instructivos"/>
          <xsd:enumeration value="Procedimientos"/>
        </xsd:restriction>
      </xsd:simpleType>
    </xsd:element>
    <xsd:element name="Alcance" ma:index="3" nillable="true" ma:displayName="Alcance" ma:internalName="Alcanc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6b7e1de-8c0d-4a7a-a7a7-d089c26865ca" elementFormDefault="qualified">
    <xsd:import namespace="http://schemas.microsoft.com/office/2006/documentManagement/types"/>
    <xsd:import namespace="http://schemas.microsoft.com/office/infopath/2007/PartnerControls"/>
    <xsd:element name="Descripci_x00f3_n" ma:index="4" nillable="true" ma:displayName="Descripción" ma:internalName="Descripci_x00f3_n">
      <xsd:simpleType>
        <xsd:restriction base="dms:Text">
          <xsd:maxLength value="255"/>
        </xsd:restriction>
      </xsd:simpleType>
    </xsd:element>
    <xsd:element name="Macro_x002f_Ciclo_x002d_Proceso" ma:index="5" nillable="true" ma:displayName="Macro/Ciclo-Proceso" ma:internalName="Macro_x002f_Ciclo_x002d_Proceso">
      <xsd:simpleType>
        <xsd:restriction base="dms:Unknown"/>
      </xsd:simpleType>
    </xsd:element>
    <xsd:element name="Centro_x0020_de_x0020_Actividad" ma:index="6" nillable="true" ma:displayName="Centro de Actividad" ma:internalName="Centro_x0020_de_x0020_Actividad">
      <xsd:simpleType>
        <xsd:restriction base="dms:Unknown"/>
      </xsd:simpleType>
    </xsd:element>
    <xsd:element name="Actividad" ma:index="8" nillable="true" ma:displayName="Actividad" ma:hidden="true" ma:internalName="Actividad" ma:readOnly="false">
      <xsd:simpleType>
        <xsd:restriction base="dms:Text">
          <xsd:maxLength value="255"/>
        </xsd:restriction>
      </xsd:simpleType>
    </xsd:element>
    <xsd:element name="Centro_x0020_Actividad" ma:index="11" nillable="true" ma:displayName="Centro Actividad" ma:hidden="true" ma:internalName="Centro_x0020_Actividad" ma:readOnly="false">
      <xsd:simpleType>
        <xsd:restriction base="dms:Text">
          <xsd:maxLength value="255"/>
        </xsd:restriction>
      </xsd:simpleType>
    </xsd:element>
    <xsd:element name="Estado" ma:index="14" nillable="true" ma:displayName="Estado" ma:default="Vigente" ma:format="Dropdown" ma:hidden="true" ma:internalName="Estado" ma:readOnly="false">
      <xsd:simpleType>
        <xsd:restriction base="dms:Choice">
          <xsd:enumeration value="Vigente"/>
          <xsd:enumeration value="Obsoleto"/>
        </xsd:restriction>
      </xsd:simpleType>
    </xsd:element>
    <xsd:element name="Fecha_x0020_documento" ma:index="15" nillable="true" ma:displayName="Fecha documento" ma:format="DateOnly" ma:hidden="true" ma:internalName="Fecha_x0020_documento" ma:readOnly="false">
      <xsd:simpleType>
        <xsd:restriction base="dms:DateTime"/>
      </xsd:simpleType>
    </xsd:element>
    <xsd:element name="Macro_x002f_Ciclo" ma:index="16" nillable="true" ma:displayName="Macro/Ciclo" ma:hidden="true" ma:internalName="Macro_x002f_Ciclo" ma:readOnly="false">
      <xsd:simpleType>
        <xsd:restriction base="dms:Text">
          <xsd:maxLength value="255"/>
        </xsd:restriction>
      </xsd:simpleType>
    </xsd:element>
    <xsd:element name="Nombre_x0020_CdeA" ma:index="18" nillable="true" ma:displayName="Nombre CdeA" ma:hidden="true" ma:internalName="Nombre_x0020_CdeA" ma:readOnly="false">
      <xsd:simpleType>
        <xsd:restriction base="dms:Text">
          <xsd:maxLength value="255"/>
        </xsd:restriction>
      </xsd:simpleType>
    </xsd:element>
    <xsd:element name="Proceso" ma:index="19" nillable="true" ma:displayName="Proceso" ma:hidden="true" ma:internalName="Proceso" ma:readOnly="false">
      <xsd:simpleType>
        <xsd:restriction base="dms:Text">
          <xsd:maxLength value="255"/>
        </xsd:restriction>
      </xsd:simpleType>
    </xsd:element>
    <xsd:element name="Tarea" ma:index="20" nillable="true" ma:displayName="Tarea" ma:hidden="true" ma:internalName="Tarea" ma:readOnly="false">
      <xsd:simpleType>
        <xsd:restriction base="dms:Text">
          <xsd:maxLength value="255"/>
        </xsd:restriction>
      </xsd:simpleType>
    </xsd:element>
    <xsd:element name="Vicepresidencia" ma:index="23" nillable="true" ma:displayName="Vicepresidencia" ma:hidden="true" ma:internalName="Vicepresidencia" ma:readOnly="fals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1" ma:displayName="Tipo de contenido"/>
        <xsd:element ref="dc:title" minOccurs="0" maxOccurs="1" ma:displayName="Título"/>
        <xsd:element ref="dc:subject" minOccurs="0" maxOccurs="1" ma:index="1" ma:displayName="Asunto"/>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Vicepresidencia xmlns="f6b7e1de-8c0d-4a7a-a7a7-d089c26865ca">VICEPRESIDENCIA SUMINISTROS Y SERVICIOS COMPARTIDOS</Vicepresidencia>
    <Nombre_x0020_CdeA xmlns="f6b7e1de-8c0d-4a7a-a7a7-d089c26865ca">UNIDAD ADMINISTRACIÓN DE CONTRATOS</Nombre_x0020_CdeA>
    <Tarea xmlns="f6b7e1de-8c0d-4a7a-a7a7-d089c26865ca">13.4.9.05 Elaborar evaluación del desempeño del proveedor</Tarea>
    <_Version xmlns="http://schemas.microsoft.com/sharepoint/v3/fields" xsi:nil="true"/>
    <Macro_x002f_Ciclo xmlns="f6b7e1de-8c0d-4a7a-a7a7-d089c26865ca">Macroproceso Suministro de Bienes y Servicios</Macro_x002f_Ciclo>
    <Alcance xmlns="1e552008-6dd6-4409-9844-1a7f0dd4f320">Empresas nacionales del Grupo EPM, aplica para los contratos nuevos como para sus renovaciones de forma independiente.</Alcance>
    <Descripci_x00f3_n xmlns="f6b7e1de-8c0d-4a7a-a7a7-d089c26865ca" xsi:nil="true"/>
    <Proceso xmlns="f6b7e1de-8c0d-4a7a-a7a7-d089c26865ca">Gestión de Abastecimiento</Proceso>
    <Tipo_x0020_documento xmlns="1e552008-6dd6-4409-9844-1a7f0dd4f320">Plantilla</Tipo_x0020_documento>
    <Centro_x0020_de_x0020_Actividad xmlns="f6b7e1de-8c0d-4a7a-a7a7-d089c26865ca">718;UNIDAD ADMINISTRACIÓN DE CONTRATOS;VICEPRESIDENCIA SUMINISTROS Y SERVICIOS COMPARTIDOS</Centro_x0020_de_x0020_Actividad>
    <Actividad xmlns="f6b7e1de-8c0d-4a7a-a7a7-d089c26865ca">13.4.9. Finalización del Contrato</Actividad>
    <Centro_x0020_Actividad xmlns="f6b7e1de-8c0d-4a7a-a7a7-d089c26865ca">718</Centro_x0020_Actividad>
    <Estado xmlns="f6b7e1de-8c0d-4a7a-a7a7-d089c26865ca">Vigente</Estado>
    <Macro_x002f_Ciclo_x002d_Proceso xmlns="f6b7e1de-8c0d-4a7a-a7a7-d089c26865ca">Macroproceso Suministro de Bienes y Servicios;Gestión de Abastecimiento;13.4.9. Finalización del Contrato;13.4.9.05 Elaborar evaluación del desempeño del proveedor</Macro_x002f_Ciclo_x002d_Proceso>
    <Fecha_x0020_documento xmlns="f6b7e1de-8c0d-4a7a-a7a7-d089c26865c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1F32598-2F62-42EC-B848-01547C3455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1e552008-6dd6-4409-9844-1a7f0dd4f320"/>
    <ds:schemaRef ds:uri="f6b7e1de-8c0d-4a7a-a7a7-d089c26865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95543DF-D7BD-422C-9C2B-0A6BDFF62C7E}">
  <ds:schemaRefs>
    <ds:schemaRef ds:uri="http://schemas.microsoft.com/sharepoint/v3/fields"/>
    <ds:schemaRef ds:uri="1e552008-6dd6-4409-9844-1a7f0dd4f320"/>
    <ds:schemaRef ds:uri="http://schemas.microsoft.com/office/infopath/2007/PartnerControls"/>
    <ds:schemaRef ds:uri="http://purl.org/dc/elements/1.1/"/>
    <ds:schemaRef ds:uri="http://www.w3.org/XML/1998/namespace"/>
    <ds:schemaRef ds:uri="http://purl.org/dc/dcmitype/"/>
    <ds:schemaRef ds:uri="http://schemas.microsoft.com/office/2006/documentManagement/types"/>
    <ds:schemaRef ds:uri="http://purl.org/dc/terms/"/>
    <ds:schemaRef ds:uri="http://schemas.openxmlformats.org/package/2006/metadata/core-properties"/>
    <ds:schemaRef ds:uri="f6b7e1de-8c0d-4a7a-a7a7-d089c26865ca"/>
    <ds:schemaRef ds:uri="http://schemas.microsoft.com/office/2006/metadata/properties"/>
  </ds:schemaRefs>
</ds:datastoreItem>
</file>

<file path=customXml/itemProps3.xml><?xml version="1.0" encoding="utf-8"?>
<ds:datastoreItem xmlns:ds="http://schemas.openxmlformats.org/officeDocument/2006/customXml" ds:itemID="{FF8144E7-B168-4D1E-8D63-E8FEED95AF8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Instructivo</vt:lpstr>
      <vt:lpstr>Criterios Contractuales</vt:lpstr>
      <vt:lpstr>Evaluación de Desempeño</vt:lpstr>
      <vt:lpstr>CriteriosT</vt:lpstr>
      <vt:lpstr>'Evaluación de Desempeño'!Área_de_impresión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Evaluación del desempeo de contratistas</dc:subject>
  <dc:creator>JUAN DAVID ALZATE ARANGO</dc:creator>
  <cp:lastModifiedBy>MONICA MARIA CARMONA ZAPATA</cp:lastModifiedBy>
  <cp:lastPrinted>2020-05-21T15:03:17Z</cp:lastPrinted>
  <dcterms:created xsi:type="dcterms:W3CDTF">2018-05-03T13:31:26Z</dcterms:created>
  <dcterms:modified xsi:type="dcterms:W3CDTF">2021-12-15T23:50:36Z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0x01010084689F295F63754BBE2D2BC45B9F3FBA0021A0C8BF84DEAF4D92C1D23A87C3382B</vt:lpwstr>
  </property>
  <property fmtid="{D5CDD505-2E9C-101B-9397-08002B2CF9AE}" pid="3" name="MSIP_Label_666bb131-2344-48ed-84db-fe1e84a9fae2_Enabled">
    <vt:lpwstr>true</vt:lpwstr>
  </property>
  <property fmtid="{D5CDD505-2E9C-101B-9397-08002B2CF9AE}" pid="4" name="MSIP_Label_666bb131-2344-48ed-84db-fe1e84a9fae2_SetDate">
    <vt:lpwstr>2021-08-13T18:12:52Z</vt:lpwstr>
  </property>
  <property fmtid="{D5CDD505-2E9C-101B-9397-08002B2CF9AE}" pid="5" name="MSIP_Label_666bb131-2344-48ed-84db-fe1e84a9fae2_Method">
    <vt:lpwstr>Standard</vt:lpwstr>
  </property>
  <property fmtid="{D5CDD505-2E9C-101B-9397-08002B2CF9AE}" pid="6" name="MSIP_Label_666bb131-2344-48ed-84db-fe1e84a9fae2_Name">
    <vt:lpwstr>666bb131-2344-48ed-84db-fe1e84a9fae2</vt:lpwstr>
  </property>
  <property fmtid="{D5CDD505-2E9C-101B-9397-08002B2CF9AE}" pid="7" name="MSIP_Label_666bb131-2344-48ed-84db-fe1e84a9fae2_SiteId">
    <vt:lpwstr>bf1ce8b5-5d39-4bc5-ad6e-07b3e4d7d67a</vt:lpwstr>
  </property>
  <property fmtid="{D5CDD505-2E9C-101B-9397-08002B2CF9AE}" pid="8" name="MSIP_Label_666bb131-2344-48ed-84db-fe1e84a9fae2_ActionId">
    <vt:lpwstr>11423a13-bd80-4eca-8935-45f34bbe3f0b</vt:lpwstr>
  </property>
  <property fmtid="{D5CDD505-2E9C-101B-9397-08002B2CF9AE}" pid="9" name="MSIP_Label_666bb131-2344-48ed-84db-fe1e84a9fae2_ContentBits">
    <vt:lpwstr>0</vt:lpwstr>
  </property>
</Properties>
</file>