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ndacionepm.sharepoint.com/comprasycontrataciones/Documentos compartidos/Compras/02. INVITACIONES A COTIZAR/2024/22001709 INV  2024-0170 MTTO y ACTIV Red contra incendio parque des/2. Solicitud de oferta/"/>
    </mc:Choice>
  </mc:AlternateContent>
  <xr:revisionPtr revIDLastSave="0" documentId="8_{D781EB69-608F-4A7D-9A2C-C1E3694E59A2}" xr6:coauthVersionLast="47" xr6:coauthVersionMax="47" xr10:uidLastSave="{00000000-0000-0000-0000-000000000000}"/>
  <bookViews>
    <workbookView xWindow="-120" yWindow="-120" windowWidth="20730" windowHeight="11040" xr2:uid="{30B3568B-C75B-40B4-9FE3-8CA53B6F6760}"/>
  </bookViews>
  <sheets>
    <sheet name="Frecuencia Mtto 2025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6" l="1"/>
  <c r="H11" i="6"/>
  <c r="M12" i="6"/>
  <c r="G12" i="6"/>
  <c r="O11" i="6"/>
  <c r="N11" i="6"/>
  <c r="K11" i="6"/>
  <c r="I11" i="6"/>
  <c r="F11" i="6"/>
  <c r="E11" i="6"/>
  <c r="O10" i="6"/>
  <c r="N10" i="6"/>
  <c r="L14" i="6"/>
  <c r="L15" i="6" s="1"/>
  <c r="L16" i="6" s="1"/>
  <c r="K10" i="6"/>
  <c r="I10" i="6"/>
  <c r="F10" i="6"/>
  <c r="E10" i="6"/>
  <c r="M9" i="6"/>
  <c r="J9" i="6"/>
  <c r="J14" i="6" s="1"/>
  <c r="J15" i="6" s="1"/>
  <c r="J16" i="6" s="1"/>
  <c r="G9" i="6"/>
  <c r="D9" i="6"/>
  <c r="D14" i="6" s="1"/>
  <c r="M8" i="6"/>
  <c r="G8" i="6"/>
  <c r="M7" i="6"/>
  <c r="M6" i="6"/>
  <c r="M5" i="6"/>
  <c r="M4" i="6"/>
  <c r="M3" i="6"/>
  <c r="M2" i="6"/>
  <c r="N14" i="6" l="1"/>
  <c r="N15" i="6" s="1"/>
  <c r="N16" i="6" s="1"/>
  <c r="K14" i="6"/>
  <c r="K15" i="6" s="1"/>
  <c r="K16" i="6" s="1"/>
  <c r="E14" i="6"/>
  <c r="E15" i="6" s="1"/>
  <c r="E16" i="6" s="1"/>
  <c r="F14" i="6"/>
  <c r="F15" i="6" s="1"/>
  <c r="F16" i="6" s="1"/>
  <c r="G14" i="6"/>
  <c r="G15" i="6" s="1"/>
  <c r="G16" i="6" s="1"/>
  <c r="H14" i="6"/>
  <c r="H15" i="6" s="1"/>
  <c r="H16" i="6" s="1"/>
  <c r="O14" i="6"/>
  <c r="O15" i="6" s="1"/>
  <c r="O16" i="6" s="1"/>
  <c r="I14" i="6"/>
  <c r="I15" i="6" s="1"/>
  <c r="I16" i="6" s="1"/>
  <c r="M14" i="6"/>
  <c r="M15" i="6" s="1"/>
  <c r="M16" i="6" s="1"/>
  <c r="D15" i="6"/>
  <c r="C19" i="6" l="1"/>
  <c r="D16" i="6"/>
  <c r="C21" i="6" s="1"/>
  <c r="C2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tc={B8196E7C-6AAF-465E-B3EB-7FDC661B9C93}</author>
    <author>tc={7C300299-6EB1-4953-AB93-786D663C2F8A}</author>
  </authors>
  <commentList>
    <comment ref="L1" authorId="0" shapeId="0" xr:uid="{B8196E7C-6AAF-465E-B3EB-7FDC661B9C93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No se prestará Mantenimiento por Decisión de Fundación EPM </t>
      </text>
    </comment>
    <comment ref="C11" authorId="1" shapeId="0" xr:uid="{7C300299-6EB1-4953-AB93-786D663C2F8A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Ingrese el valor del Mantenimiento semanal, la formula calcula automático el valor total, teniendo en cuenta el total de semanas por mes de la vigencia 2025.
</t>
      </text>
    </comment>
  </commentList>
</comments>
</file>

<file path=xl/sharedStrings.xml><?xml version="1.0" encoding="utf-8"?>
<sst xmlns="http://schemas.openxmlformats.org/spreadsheetml/2006/main" count="44" uniqueCount="34">
  <si>
    <t>Lunes del mes - Mtto Semanal</t>
  </si>
  <si>
    <t>TOTAL FACTURACIÓN PROGRAMADA</t>
  </si>
  <si>
    <t>IVA</t>
  </si>
  <si>
    <t>SUBTOTAL</t>
  </si>
  <si>
    <t>Inspecciones y Testeos Mensual Correspondientes según norma NFPA</t>
  </si>
  <si>
    <t>Inspecciones y Testeos Trimestral Correspondientes según norma NFPA</t>
  </si>
  <si>
    <t>Inspecciones y Testeos Semestral Correspondientes según norma NFPA</t>
  </si>
  <si>
    <t>Curva de la bomba ( 1 vez al año)</t>
  </si>
  <si>
    <t>Mmto preventivo sistema detección y notificación rutinas correspondientes ANUAL según norma NFPA</t>
  </si>
  <si>
    <t>Mmto preventivo extinción Incluye: Revision de todos los sistemas complementarios y las rutinas correspondientes a la frecuencia ANUAL según norma NFPA</t>
  </si>
  <si>
    <t>Prueba presión residual y velocidad en toma 11/2" lejana y cercana de red</t>
  </si>
  <si>
    <t>Análisis de vibración motor - bomba</t>
  </si>
  <si>
    <t>Mantenimiento preventivo cuarto bombas SCI (cambio fluidos y filtros motor diesel - suminsitro de combustible)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</si>
  <si>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</si>
  <si>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</si>
  <si>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</si>
  <si>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</si>
  <si>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</si>
  <si>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</si>
  <si>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</si>
  <si>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</si>
  <si>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</si>
  <si>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</si>
  <si>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</si>
  <si>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</si>
  <si>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ACTIVIDADES DIA / MES / SEMANA</t>
  </si>
  <si>
    <t>ITEM</t>
  </si>
  <si>
    <r>
      <t>Inspecciones y Testeos</t>
    </r>
    <r>
      <rPr>
        <b/>
        <sz val="11"/>
        <color rgb="FF000000"/>
        <rFont val="Calibri"/>
        <family val="2"/>
      </rPr>
      <t xml:space="preserve"> Semanal</t>
    </r>
    <r>
      <rPr>
        <sz val="11"/>
        <color rgb="FF000000"/>
        <rFont val="Calibri"/>
        <family val="2"/>
      </rPr>
      <t xml:space="preserve"> Correspondientes según norma NFPA</t>
    </r>
  </si>
  <si>
    <r>
      <rPr>
        <sz val="11"/>
        <color rgb="FFFF0000"/>
        <rFont val="Calibri"/>
        <family val="2"/>
      </rPr>
      <t>SUMINSITRO COMBUSTIBLE</t>
    </r>
    <r>
      <rPr>
        <sz val="11"/>
        <color rgb="FF000000"/>
        <rFont val="Calibri"/>
        <family val="2"/>
      </rPr>
      <t xml:space="preserve"> Correspondientes según norma NFPA</t>
    </r>
  </si>
  <si>
    <t>TOTAL</t>
  </si>
  <si>
    <t>PRECIO DEL MTTO</t>
  </si>
  <si>
    <t>Valor del Mtto</t>
  </si>
  <si>
    <t>Valor combustible</t>
  </si>
  <si>
    <t>NOTAS. 
* POR FAVOR NO MODIFICAR LA FRECUNECIA DE MTTO.
*El numero de semana para cada mes, fue calculado con el calendario de la vigencia 2025.
*En la columna C, el contrasita debe insertar el valor correspondiente para cada mantenimiento. Automaticamente el valor se verá reflejado en el mes a que corresponda la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</si>
</sst>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* #,##0_-;\-&quot;$&quot;* #,##0_-;_-&quot;$&quot;* &quot;-&quot;_-;_-@_-"/>
    <numFmt numFmtId="165" formatCode="_-&quot;$&quot;\ * #,##0_-;\-&quot;$&quot;\ * #,##0_-;_-&quot;$&quot;\ * &quot;-&quot;??_-;_-@_-"/>
    <numFmt numFmtId="166" formatCode="_-[$$-240A]\ * #,##0_-;\-[$$-240A]\ * #,##0_-;_-[$$-240A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164" fontId="2" fillId="0" borderId="2" xfId="0" applyNumberFormat="1" applyFont="1" applyBorder="1" applyAlignment="1">
      <alignment horizontal="left" vertical="top"/>
    </xf>
    <xf numFmtId="1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44" fontId="3" fillId="0" borderId="0" xfId="1" applyFont="1" applyAlignment="1">
      <alignment horizontal="left" vertical="top"/>
    </xf>
    <xf numFmtId="44" fontId="3" fillId="0" borderId="0" xfId="0" applyNumberFormat="1" applyFont="1" applyAlignment="1">
      <alignment horizontal="left" vertical="top"/>
    </xf>
    <xf numFmtId="164" fontId="3" fillId="0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right" vertical="top"/>
    </xf>
    <xf numFmtId="165" fontId="3" fillId="0" borderId="0" xfId="0" applyNumberFormat="1" applyFont="1" applyAlignment="1">
      <alignment horizontal="left" vertical="top"/>
    </xf>
    <xf numFmtId="165" fontId="3" fillId="0" borderId="0" xfId="1" applyNumberFormat="1" applyFont="1" applyAlignment="1">
      <alignment horizontal="left" vertical="top"/>
    </xf>
    <xf numFmtId="0" fontId="3" fillId="0" borderId="0" xfId="0" applyFont="1" applyAlignment="1">
      <alignment horizontal="right" vertical="top"/>
    </xf>
    <xf numFmtId="164" fontId="3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 vertical="top"/>
    </xf>
    <xf numFmtId="165" fontId="3" fillId="0" borderId="0" xfId="1" applyNumberFormat="1" applyFont="1" applyFill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top"/>
    </xf>
    <xf numFmtId="10" fontId="2" fillId="6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3" fillId="7" borderId="6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top"/>
    </xf>
    <xf numFmtId="0" fontId="3" fillId="7" borderId="8" xfId="0" applyFont="1" applyFill="1" applyBorder="1" applyAlignment="1">
      <alignment horizontal="left" vertical="top"/>
    </xf>
    <xf numFmtId="0" fontId="3" fillId="7" borderId="9" xfId="0" applyFont="1" applyFill="1" applyBorder="1" applyAlignment="1">
      <alignment horizontal="left" vertical="top"/>
    </xf>
    <xf numFmtId="0" fontId="3" fillId="7" borderId="10" xfId="0" applyFont="1" applyFill="1" applyBorder="1" applyAlignment="1">
      <alignment horizontal="left" vertical="top"/>
    </xf>
    <xf numFmtId="0" fontId="3" fillId="7" borderId="11" xfId="0" applyFont="1" applyFill="1" applyBorder="1" applyAlignment="1">
      <alignment horizontal="left" vertical="top"/>
    </xf>
  </cellXfs>
  <cellStyles count="3">
    <cellStyle name="Moneda" xfId="1" builtinId="4"/>
    <cellStyle name="Moneda [0]" xfId="2" builtinId="7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EINALDO ALEXANDER LOPEZ ANTUNEZ" id="{184074B9-7711-4031-B0E2-6A0210DA67F0}" userId="S::REINALDO.LOPEZ@fundacionepm.org.co::67fb8aa9-fe23-46cd-9f0c-16d6f24beb83" providerId="AD"/>
</personList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1" dT="2024-12-09T16:54:51.60" personId="{184074B9-7711-4031-B0E2-6A0210DA67F0}" id="{B8196E7C-6AAF-465E-B3EB-7FDC661B9C93}">
    <text xml:space="preserve">No se prestará Mantenimiento por Decisión de Fundación EPM </text>
  </threadedComment>
  <threadedComment ref="C11" dT="2024-12-09T16:58:04.25" personId="{184074B9-7711-4031-B0E2-6A0210DA67F0}" id="{7C300299-6EB1-4953-AB93-786D663C2F8A}">
    <text xml:space="preserve">Ingrese el valor del Mantenimiento semanal, la formula calcula automático el valor total, teniendo en cuenta el total de semanas por mes de la vigencia 2025.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04D42-4B81-44A7-BC72-3EF590516009}">
  <sheetPr>
    <tabColor theme="5" tint="0.59999389629810485"/>
  </sheetPr>
  <dimension ref="A1:R29"/>
  <sheetViews>
    <sheetView tabSelected="1" zoomScale="75" zoomScaleNormal="75" zoomScaleSheetLayoutView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19" sqref="C19"/>
    </sheetView>
  </sheetViews>
  <sheetFormatPr baseColWidth="10" defaultColWidth="8" defaultRowHeight="15" x14ac:dyDescent="0.25"/>
  <cols>
    <col min="1" max="1" width="8.140625" style="5" customWidth="1"/>
    <col min="2" max="2" width="79.140625" style="5" customWidth="1"/>
    <col min="3" max="3" width="20.5703125" style="5" customWidth="1"/>
    <col min="4" max="4" width="14.7109375" style="5" customWidth="1"/>
    <col min="5" max="6" width="14.5703125" style="5" bestFit="1" customWidth="1"/>
    <col min="7" max="7" width="16.28515625" style="5" customWidth="1"/>
    <col min="8" max="8" width="14.5703125" style="5" bestFit="1" customWidth="1"/>
    <col min="9" max="15" width="15" style="5" bestFit="1" customWidth="1"/>
    <col min="16" max="16" width="17.140625" style="5" bestFit="1" customWidth="1"/>
    <col min="17" max="17" width="14.85546875" style="5" bestFit="1" customWidth="1"/>
    <col min="18" max="18" width="13.85546875" style="5" bestFit="1" customWidth="1"/>
    <col min="19" max="16384" width="8" style="5"/>
  </cols>
  <sheetData>
    <row r="1" spans="1:18" ht="21" customHeight="1" x14ac:dyDescent="0.25">
      <c r="A1" s="3" t="s">
        <v>26</v>
      </c>
      <c r="B1" s="4" t="s">
        <v>25</v>
      </c>
      <c r="C1" s="2" t="s">
        <v>30</v>
      </c>
      <c r="D1" s="2" t="s">
        <v>24</v>
      </c>
      <c r="E1" s="2" t="s">
        <v>23</v>
      </c>
      <c r="F1" s="2" t="s">
        <v>22</v>
      </c>
      <c r="G1" s="2" t="s">
        <v>21</v>
      </c>
      <c r="H1" s="2" t="s">
        <v>20</v>
      </c>
      <c r="I1" s="2" t="s">
        <v>19</v>
      </c>
      <c r="J1" s="2" t="s">
        <v>18</v>
      </c>
      <c r="K1" s="2" t="s">
        <v>17</v>
      </c>
      <c r="L1" s="31" t="s">
        <v>16</v>
      </c>
      <c r="M1" s="2" t="s">
        <v>15</v>
      </c>
      <c r="N1" s="2" t="s">
        <v>14</v>
      </c>
      <c r="O1" s="2" t="s">
        <v>13</v>
      </c>
    </row>
    <row r="2" spans="1:18" ht="33.75" customHeight="1" x14ac:dyDescent="0.25">
      <c r="A2" s="6">
        <v>1</v>
      </c>
      <c r="B2" s="7" t="s">
        <v>12</v>
      </c>
      <c r="C2" s="8" t="s">
        <v>31</v>
      </c>
      <c r="D2" s="9"/>
      <c r="E2" s="9"/>
      <c r="F2" s="9"/>
      <c r="G2" s="9"/>
      <c r="H2" s="9"/>
      <c r="I2" s="9"/>
      <c r="J2" s="9"/>
      <c r="K2" s="9"/>
      <c r="L2" s="9"/>
      <c r="M2" s="9" t="str">
        <f>C2</f>
        <v>Valor del Mtto</v>
      </c>
      <c r="N2" s="9"/>
      <c r="O2" s="9"/>
      <c r="Q2" s="10"/>
    </row>
    <row r="3" spans="1:18" ht="18.75" customHeight="1" x14ac:dyDescent="0.25">
      <c r="A3" s="6">
        <v>2</v>
      </c>
      <c r="B3" s="7" t="s">
        <v>11</v>
      </c>
      <c r="C3" s="8" t="s">
        <v>31</v>
      </c>
      <c r="D3" s="9"/>
      <c r="E3" s="9"/>
      <c r="F3" s="9"/>
      <c r="G3" s="9"/>
      <c r="H3" s="9"/>
      <c r="I3" s="9"/>
      <c r="J3" s="9"/>
      <c r="K3" s="9"/>
      <c r="L3" s="9"/>
      <c r="M3" s="9" t="str">
        <f t="shared" ref="M3:M9" si="0">C3</f>
        <v>Valor del Mtto</v>
      </c>
      <c r="N3" s="9"/>
      <c r="O3" s="9"/>
    </row>
    <row r="4" spans="1:18" ht="15.75" customHeight="1" x14ac:dyDescent="0.25">
      <c r="A4" s="6">
        <v>3</v>
      </c>
      <c r="B4" s="7" t="s">
        <v>10</v>
      </c>
      <c r="C4" s="8" t="s">
        <v>31</v>
      </c>
      <c r="D4" s="9"/>
      <c r="E4" s="9"/>
      <c r="F4" s="9"/>
      <c r="G4" s="9"/>
      <c r="H4" s="9"/>
      <c r="I4" s="9"/>
      <c r="J4" s="9"/>
      <c r="K4" s="9"/>
      <c r="L4" s="9"/>
      <c r="M4" s="9" t="str">
        <f t="shared" si="0"/>
        <v>Valor del Mtto</v>
      </c>
      <c r="N4" s="9"/>
      <c r="O4" s="9"/>
      <c r="R4" s="11"/>
    </row>
    <row r="5" spans="1:18" ht="36" customHeight="1" x14ac:dyDescent="0.25">
      <c r="A5" s="6">
        <v>4</v>
      </c>
      <c r="B5" s="7" t="s">
        <v>9</v>
      </c>
      <c r="C5" s="8" t="s">
        <v>31</v>
      </c>
      <c r="D5" s="9"/>
      <c r="E5" s="9"/>
      <c r="F5" s="9"/>
      <c r="G5" s="9"/>
      <c r="H5" s="9"/>
      <c r="I5" s="9"/>
      <c r="J5" s="9"/>
      <c r="K5" s="9"/>
      <c r="L5" s="9"/>
      <c r="M5" s="9" t="str">
        <f t="shared" si="0"/>
        <v>Valor del Mtto</v>
      </c>
      <c r="N5" s="9"/>
      <c r="O5" s="9"/>
      <c r="Q5" s="11"/>
    </row>
    <row r="6" spans="1:18" ht="36" customHeight="1" x14ac:dyDescent="0.25">
      <c r="A6" s="6">
        <v>5</v>
      </c>
      <c r="B6" s="7" t="s">
        <v>8</v>
      </c>
      <c r="C6" s="8" t="s">
        <v>31</v>
      </c>
      <c r="D6" s="9"/>
      <c r="E6" s="9"/>
      <c r="F6" s="9"/>
      <c r="G6" s="9"/>
      <c r="H6" s="9"/>
      <c r="I6" s="9"/>
      <c r="J6" s="9"/>
      <c r="K6" s="9"/>
      <c r="L6" s="9"/>
      <c r="M6" s="9" t="str">
        <f t="shared" si="0"/>
        <v>Valor del Mtto</v>
      </c>
      <c r="N6" s="9"/>
      <c r="O6" s="9"/>
    </row>
    <row r="7" spans="1:18" ht="18" customHeight="1" x14ac:dyDescent="0.25">
      <c r="A7" s="6">
        <v>6</v>
      </c>
      <c r="B7" s="7" t="s">
        <v>7</v>
      </c>
      <c r="C7" s="8" t="s">
        <v>31</v>
      </c>
      <c r="D7" s="9"/>
      <c r="E7" s="9"/>
      <c r="F7" s="9"/>
      <c r="G7" s="9"/>
      <c r="H7" s="9"/>
      <c r="I7" s="9"/>
      <c r="J7" s="9"/>
      <c r="K7" s="9"/>
      <c r="L7" s="9"/>
      <c r="M7" s="9" t="str">
        <f t="shared" si="0"/>
        <v>Valor del Mtto</v>
      </c>
      <c r="N7" s="9"/>
      <c r="O7" s="9"/>
    </row>
    <row r="8" spans="1:18" x14ac:dyDescent="0.25">
      <c r="A8" s="6">
        <v>7</v>
      </c>
      <c r="B8" s="7" t="s">
        <v>6</v>
      </c>
      <c r="C8" s="8" t="s">
        <v>31</v>
      </c>
      <c r="D8" s="9"/>
      <c r="E8" s="9"/>
      <c r="F8" s="9"/>
      <c r="G8" s="9" t="str">
        <f>C8</f>
        <v>Valor del Mtto</v>
      </c>
      <c r="H8" s="9"/>
      <c r="I8" s="9"/>
      <c r="J8" s="9"/>
      <c r="K8" s="9"/>
      <c r="L8" s="9"/>
      <c r="M8" s="9" t="str">
        <f t="shared" si="0"/>
        <v>Valor del Mtto</v>
      </c>
      <c r="N8" s="9"/>
      <c r="O8" s="9"/>
    </row>
    <row r="9" spans="1:18" x14ac:dyDescent="0.25">
      <c r="A9" s="6">
        <v>8</v>
      </c>
      <c r="B9" s="7" t="s">
        <v>5</v>
      </c>
      <c r="C9" s="8" t="s">
        <v>31</v>
      </c>
      <c r="D9" s="9" t="str">
        <f>C9</f>
        <v>Valor del Mtto</v>
      </c>
      <c r="E9" s="9"/>
      <c r="F9" s="9"/>
      <c r="G9" s="9" t="str">
        <f>C9</f>
        <v>Valor del Mtto</v>
      </c>
      <c r="H9" s="9"/>
      <c r="I9" s="9"/>
      <c r="J9" s="9" t="str">
        <f>C9</f>
        <v>Valor del Mtto</v>
      </c>
      <c r="K9" s="9"/>
      <c r="L9" s="9"/>
      <c r="M9" s="9" t="str">
        <f t="shared" si="0"/>
        <v>Valor del Mtto</v>
      </c>
      <c r="N9" s="9"/>
      <c r="O9" s="9"/>
    </row>
    <row r="10" spans="1:18" x14ac:dyDescent="0.25">
      <c r="A10" s="6">
        <v>9</v>
      </c>
      <c r="B10" s="7" t="s">
        <v>4</v>
      </c>
      <c r="C10" s="8" t="s">
        <v>31</v>
      </c>
      <c r="D10" s="9"/>
      <c r="E10" s="9" t="str">
        <f>C10</f>
        <v>Valor del Mtto</v>
      </c>
      <c r="F10" s="9" t="str">
        <f>C10</f>
        <v>Valor del Mtto</v>
      </c>
      <c r="G10" s="9"/>
      <c r="H10" s="9" t="str">
        <f>C10</f>
        <v>Valor del Mtto</v>
      </c>
      <c r="I10" s="9" t="str">
        <f>C10</f>
        <v>Valor del Mtto</v>
      </c>
      <c r="J10" s="9"/>
      <c r="K10" s="9" t="str">
        <f>C10</f>
        <v>Valor del Mtto</v>
      </c>
      <c r="L10" s="9"/>
      <c r="M10" s="9"/>
      <c r="N10" s="9" t="str">
        <f>C10</f>
        <v>Valor del Mtto</v>
      </c>
      <c r="O10" s="9" t="str">
        <f>C10</f>
        <v>Valor del Mtto</v>
      </c>
    </row>
    <row r="11" spans="1:18" x14ac:dyDescent="0.25">
      <c r="A11" s="6">
        <v>10</v>
      </c>
      <c r="B11" s="7" t="s">
        <v>27</v>
      </c>
      <c r="C11" s="8">
        <v>0</v>
      </c>
      <c r="D11" s="12"/>
      <c r="E11" s="12">
        <f t="shared" ref="E11:O11" si="1">$C$11*E17</f>
        <v>0</v>
      </c>
      <c r="F11" s="12">
        <f t="shared" si="1"/>
        <v>0</v>
      </c>
      <c r="G11" s="12"/>
      <c r="H11" s="12">
        <f t="shared" si="1"/>
        <v>0</v>
      </c>
      <c r="I11" s="12">
        <f t="shared" si="1"/>
        <v>0</v>
      </c>
      <c r="J11" s="12"/>
      <c r="K11" s="12">
        <f t="shared" si="1"/>
        <v>0</v>
      </c>
      <c r="L11" s="12"/>
      <c r="M11" s="12"/>
      <c r="N11" s="12">
        <f t="shared" si="1"/>
        <v>0</v>
      </c>
      <c r="O11" s="12">
        <f t="shared" si="1"/>
        <v>0</v>
      </c>
    </row>
    <row r="12" spans="1:18" ht="14.25" customHeight="1" x14ac:dyDescent="0.25">
      <c r="A12" s="6">
        <v>11</v>
      </c>
      <c r="B12" s="13" t="s">
        <v>28</v>
      </c>
      <c r="C12" s="8" t="s">
        <v>32</v>
      </c>
      <c r="D12" s="9"/>
      <c r="E12" s="9"/>
      <c r="F12" s="9"/>
      <c r="G12" s="9" t="str">
        <f>C12</f>
        <v>Valor combustible</v>
      </c>
      <c r="H12" s="9"/>
      <c r="I12" s="9"/>
      <c r="J12" s="9"/>
      <c r="K12" s="9"/>
      <c r="L12" s="9"/>
      <c r="M12" s="9" t="str">
        <f>C12</f>
        <v>Valor combustible</v>
      </c>
      <c r="N12" s="9"/>
      <c r="O12" s="9"/>
    </row>
    <row r="13" spans="1:18" x14ac:dyDescent="0.25">
      <c r="A13" s="27"/>
      <c r="B13" s="20"/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8" s="14" customFormat="1" x14ac:dyDescent="0.25">
      <c r="A14" s="28"/>
      <c r="B14" s="32" t="s">
        <v>3</v>
      </c>
      <c r="C14" s="33"/>
      <c r="D14" s="21">
        <f t="shared" ref="D14:O14" si="2">SUM(D2:D13)</f>
        <v>0</v>
      </c>
      <c r="E14" s="21">
        <f t="shared" si="2"/>
        <v>0</v>
      </c>
      <c r="F14" s="21">
        <f t="shared" si="2"/>
        <v>0</v>
      </c>
      <c r="G14" s="21">
        <f t="shared" si="2"/>
        <v>0</v>
      </c>
      <c r="H14" s="21">
        <f t="shared" si="2"/>
        <v>0</v>
      </c>
      <c r="I14" s="21">
        <f t="shared" si="2"/>
        <v>0</v>
      </c>
      <c r="J14" s="21">
        <f t="shared" si="2"/>
        <v>0</v>
      </c>
      <c r="K14" s="21">
        <f t="shared" si="2"/>
        <v>0</v>
      </c>
      <c r="L14" s="21">
        <f t="shared" si="2"/>
        <v>0</v>
      </c>
      <c r="M14" s="21">
        <f t="shared" si="2"/>
        <v>0</v>
      </c>
      <c r="N14" s="21">
        <f t="shared" si="2"/>
        <v>0</v>
      </c>
      <c r="O14" s="21">
        <f t="shared" si="2"/>
        <v>0</v>
      </c>
    </row>
    <row r="15" spans="1:18" x14ac:dyDescent="0.25">
      <c r="A15" s="29"/>
      <c r="B15" s="32" t="s">
        <v>2</v>
      </c>
      <c r="C15" s="33"/>
      <c r="D15" s="22">
        <f t="shared" ref="D15:O15" si="3">19%*D14</f>
        <v>0</v>
      </c>
      <c r="E15" s="22">
        <f t="shared" si="3"/>
        <v>0</v>
      </c>
      <c r="F15" s="22">
        <f t="shared" si="3"/>
        <v>0</v>
      </c>
      <c r="G15" s="22">
        <f t="shared" si="3"/>
        <v>0</v>
      </c>
      <c r="H15" s="22">
        <f t="shared" si="3"/>
        <v>0</v>
      </c>
      <c r="I15" s="22">
        <f t="shared" si="3"/>
        <v>0</v>
      </c>
      <c r="J15" s="22">
        <f t="shared" si="3"/>
        <v>0</v>
      </c>
      <c r="K15" s="22">
        <f t="shared" si="3"/>
        <v>0</v>
      </c>
      <c r="L15" s="22">
        <f t="shared" si="3"/>
        <v>0</v>
      </c>
      <c r="M15" s="22">
        <f t="shared" si="3"/>
        <v>0</v>
      </c>
      <c r="N15" s="22">
        <f t="shared" si="3"/>
        <v>0</v>
      </c>
      <c r="O15" s="22">
        <f t="shared" si="3"/>
        <v>0</v>
      </c>
    </row>
    <row r="16" spans="1:18" x14ac:dyDescent="0.25">
      <c r="A16" s="29"/>
      <c r="B16" s="32" t="s">
        <v>1</v>
      </c>
      <c r="C16" s="33"/>
      <c r="D16" s="22">
        <f t="shared" ref="D16:K16" si="4">+D15+D14</f>
        <v>0</v>
      </c>
      <c r="E16" s="22">
        <f t="shared" si="4"/>
        <v>0</v>
      </c>
      <c r="F16" s="22">
        <f t="shared" si="4"/>
        <v>0</v>
      </c>
      <c r="G16" s="22">
        <f t="shared" si="4"/>
        <v>0</v>
      </c>
      <c r="H16" s="22">
        <f t="shared" si="4"/>
        <v>0</v>
      </c>
      <c r="I16" s="22">
        <f t="shared" si="4"/>
        <v>0</v>
      </c>
      <c r="J16" s="22">
        <f t="shared" si="4"/>
        <v>0</v>
      </c>
      <c r="K16" s="22">
        <f t="shared" si="4"/>
        <v>0</v>
      </c>
      <c r="L16" s="22">
        <f>+L15+L14</f>
        <v>0</v>
      </c>
      <c r="M16" s="22">
        <f>+M15+M14</f>
        <v>0</v>
      </c>
      <c r="N16" s="22">
        <f>+N15+N14</f>
        <v>0</v>
      </c>
      <c r="O16" s="22">
        <f>+O15+O14</f>
        <v>0</v>
      </c>
      <c r="R16" s="16"/>
    </row>
    <row r="17" spans="1:17" x14ac:dyDescent="0.25">
      <c r="A17" s="30"/>
      <c r="B17" s="34" t="s">
        <v>0</v>
      </c>
      <c r="C17" s="35"/>
      <c r="D17" s="24">
        <v>4</v>
      </c>
      <c r="E17" s="24">
        <v>4</v>
      </c>
      <c r="F17" s="24">
        <v>4</v>
      </c>
      <c r="G17" s="24">
        <v>5</v>
      </c>
      <c r="H17" s="24">
        <v>4</v>
      </c>
      <c r="I17" s="24">
        <v>5</v>
      </c>
      <c r="J17" s="24">
        <v>4</v>
      </c>
      <c r="K17" s="24">
        <v>4</v>
      </c>
      <c r="L17" s="24">
        <v>5</v>
      </c>
      <c r="M17" s="24">
        <v>4</v>
      </c>
      <c r="N17" s="24">
        <v>5</v>
      </c>
      <c r="O17" s="24">
        <v>4</v>
      </c>
    </row>
    <row r="19" spans="1:17" x14ac:dyDescent="0.25">
      <c r="B19" s="15" t="s">
        <v>3</v>
      </c>
      <c r="C19" s="25">
        <f>SUM(D14:O14)</f>
        <v>0</v>
      </c>
      <c r="K19" s="17"/>
      <c r="M19" s="17"/>
      <c r="P19" s="17"/>
    </row>
    <row r="20" spans="1:17" x14ac:dyDescent="0.25">
      <c r="B20" s="15" t="s">
        <v>2</v>
      </c>
      <c r="C20" s="26">
        <f>SUM(D15:O15)</f>
        <v>0</v>
      </c>
      <c r="P20" s="19"/>
    </row>
    <row r="21" spans="1:17" x14ac:dyDescent="0.25">
      <c r="B21" s="15" t="s">
        <v>29</v>
      </c>
      <c r="C21" s="1">
        <f>SUM(D16:O16)</f>
        <v>0</v>
      </c>
      <c r="M21" s="19"/>
      <c r="Q21" s="19"/>
    </row>
    <row r="22" spans="1:17" ht="15.75" thickBot="1" x14ac:dyDescent="0.3">
      <c r="C22" s="16"/>
      <c r="F22" s="23"/>
      <c r="K22" s="16"/>
    </row>
    <row r="23" spans="1:17" x14ac:dyDescent="0.25">
      <c r="B23" s="36" t="s">
        <v>33</v>
      </c>
      <c r="C23" s="37"/>
      <c r="E23" s="18"/>
      <c r="F23" s="16"/>
    </row>
    <row r="24" spans="1:17" x14ac:dyDescent="0.25">
      <c r="B24" s="38"/>
      <c r="C24" s="39"/>
    </row>
    <row r="25" spans="1:17" x14ac:dyDescent="0.25">
      <c r="B25" s="38"/>
      <c r="C25" s="39"/>
    </row>
    <row r="26" spans="1:17" x14ac:dyDescent="0.25">
      <c r="B26" s="38"/>
      <c r="C26" s="39"/>
    </row>
    <row r="27" spans="1:17" x14ac:dyDescent="0.25">
      <c r="B27" s="38"/>
      <c r="C27" s="39"/>
    </row>
    <row r="28" spans="1:17" x14ac:dyDescent="0.25">
      <c r="B28" s="38"/>
      <c r="C28" s="39"/>
    </row>
    <row r="29" spans="1:17" ht="15.75" thickBot="1" x14ac:dyDescent="0.3">
      <c r="B29" s="40"/>
      <c r="C29" s="41"/>
    </row>
  </sheetData>
  <mergeCells count="5">
    <mergeCell ref="B14:C14"/>
    <mergeCell ref="B15:C15"/>
    <mergeCell ref="B16:C16"/>
    <mergeCell ref="B17:C17"/>
    <mergeCell ref="B23:C29"/>
  </mergeCells>
  <conditionalFormatting sqref="C21">
    <cfRule type="cellIs" dxfId="1" priority="1" operator="greaterThan">
      <formula>57000000</formula>
    </cfRule>
  </conditionalFormatting>
  <conditionalFormatting sqref="D2:P13 D14:O17 C19:C20 F22">
    <cfRule type="cellIs" dxfId="0" priority="2" operator="greater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36C2FD02A8B34B8827C5165D4C655F" ma:contentTypeVersion="20" ma:contentTypeDescription="Crear nuevo documento." ma:contentTypeScope="" ma:versionID="54b40df2d979d4e0138419d9554038ba">
  <xsd:schema xmlns:xsd="http://www.w3.org/2001/XMLSchema" xmlns:xs="http://www.w3.org/2001/XMLSchema" xmlns:p="http://schemas.microsoft.com/office/2006/metadata/properties" xmlns:ns1="http://schemas.microsoft.com/sharepoint/v3" xmlns:ns2="fdc22cf3-691a-4596-82fc-d4a1430e0a4f" xmlns:ns3="a9a8625f-1b19-48e6-9448-a7c0058e6fc7" xmlns:ns4="c7f432dc-e691-4a29-8f72-55297a1b44b5" targetNamespace="http://schemas.microsoft.com/office/2006/metadata/properties" ma:root="true" ma:fieldsID="ad9af3a3fcdf3ea695e7a393152e4adc" ns1:_="" ns2:_="" ns3:_="" ns4:_="">
    <xsd:import namespace="http://schemas.microsoft.com/sharepoint/v3"/>
    <xsd:import namespace="fdc22cf3-691a-4596-82fc-d4a1430e0a4f"/>
    <xsd:import namespace="a9a8625f-1b19-48e6-9448-a7c0058e6fc7"/>
    <xsd:import namespace="c7f432dc-e691-4a29-8f72-55297a1b44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22cf3-691a-4596-82fc-d4a1430e0a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0c2d0a0-2884-445e-9128-0075915a0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8625f-1b19-48e6-9448-a7c0058e6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432dc-e691-4a29-8f72-55297a1b44b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Columna global de taxonomía" ma:hidden="true" ma:list="{7110905d-db6d-4dfd-a66d-bac2371bdef9}" ma:internalName="TaxCatchAll" ma:showField="CatchAllData" ma:web="c7f432dc-e691-4a29-8f72-55297a1b44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f432dc-e691-4a29-8f72-55297a1b44b5" xsi:nil="true"/>
    <lcf76f155ced4ddcb4097134ff3c332f xmlns="fdc22cf3-691a-4596-82fc-d4a1430e0a4f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7BDCF53-6F20-41E2-91CA-05AED6EF5094}"/>
</file>

<file path=customXml/itemProps2.xml><?xml version="1.0" encoding="utf-8"?>
<ds:datastoreItem xmlns:ds="http://schemas.openxmlformats.org/officeDocument/2006/customXml" ds:itemID="{AFF572F1-A104-47ED-B641-36152761C3E0}"/>
</file>

<file path=customXml/itemProps3.xml><?xml version="1.0" encoding="utf-8"?>
<ds:datastoreItem xmlns:ds="http://schemas.openxmlformats.org/officeDocument/2006/customXml" ds:itemID="{4CC74A20-8038-4EAD-A424-E55D5492EF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Frecuencia Mtto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REINALDO ALEXANDER LOPEZ ANTUNEZ</dc:creator>
  <cp:lastModifiedBy>JUAN FELIPE RAMIREZ VELEZ</cp:lastModifiedBy>
  <dcterms:created xsi:type="dcterms:W3CDTF">2024-01-09T19:44:00Z</dcterms:created>
  <dcterms:modified xsi:type="dcterms:W3CDTF">2024-12-09T22:01:35Z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0x0101007536C2FD02A8B34B8827C5165D4C655F</vt:lpwstr>
  </property>
</Properties>
</file>